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ownloads\"/>
    </mc:Choice>
  </mc:AlternateContent>
  <xr:revisionPtr revIDLastSave="0" documentId="8_{F83A7453-AB6C-4378-BDBE-7F7D89C1C315}" xr6:coauthVersionLast="37" xr6:coauthVersionMax="37" xr10:uidLastSave="{00000000-0000-0000-0000-000000000000}"/>
  <bookViews>
    <workbookView xWindow="360" yWindow="105" windowWidth="18195" windowHeight="10800"/>
  </bookViews>
  <sheets>
    <sheet name="Приложение 1" sheetId="2" r:id="rId1"/>
  </sheets>
  <externalReferences>
    <externalReference r:id="rId2"/>
  </externalReferences>
  <definedNames>
    <definedName name="_xlnm._FilterDatabase" localSheetId="0" hidden="1">'Приложение 1'!$B$8:$F$526</definedName>
    <definedName name="base_period">[1]TECHSHEET!$K$7</definedName>
    <definedName name="NM_UNIT_LIST">[1]TECHSHEET!$D$61:$D$65</definedName>
    <definedName name="report_period">[1]TECHSHEET!$K$8</definedName>
    <definedName name="_xlnm.Print_Titles" localSheetId="0">'Приложение 1'!$8:$10</definedName>
    <definedName name="_xlnm.Print_Area" localSheetId="0">'Приложение 1'!$A$2:$F$526</definedName>
  </definedNames>
  <calcPr calcId="179021" fullCalcOnLoad="1"/>
</workbook>
</file>

<file path=xl/calcChain.xml><?xml version="1.0" encoding="utf-8"?>
<calcChain xmlns="http://schemas.openxmlformats.org/spreadsheetml/2006/main">
  <c r="D15" i="2" l="1"/>
  <c r="E516" i="2"/>
  <c r="D287" i="2"/>
  <c r="E287" i="2"/>
  <c r="F287" i="2" s="1"/>
  <c r="F379" i="2"/>
  <c r="E379" i="2"/>
  <c r="D379" i="2"/>
  <c r="E378" i="2"/>
  <c r="F378" i="2" s="1"/>
  <c r="E377" i="2"/>
  <c r="F377" i="2" s="1"/>
  <c r="E376" i="2"/>
  <c r="F376" i="2" s="1"/>
  <c r="E375" i="2"/>
  <c r="F375" i="2" s="1"/>
  <c r="D374" i="2"/>
  <c r="E374" i="2" s="1"/>
  <c r="F374" i="2" s="1"/>
  <c r="F373" i="2"/>
  <c r="E373" i="2"/>
  <c r="F367" i="2"/>
  <c r="E367" i="2"/>
  <c r="D367" i="2"/>
  <c r="E366" i="2"/>
  <c r="F366" i="2" s="1"/>
  <c r="E365" i="2"/>
  <c r="F365" i="2" s="1"/>
  <c r="E364" i="2"/>
  <c r="F364" i="2" s="1"/>
  <c r="E363" i="2"/>
  <c r="F363" i="2" s="1"/>
  <c r="D362" i="2"/>
  <c r="E362" i="2" s="1"/>
  <c r="F362" i="2" s="1"/>
  <c r="F361" i="2"/>
  <c r="E361" i="2"/>
  <c r="F292" i="2"/>
  <c r="E292" i="2"/>
  <c r="D292" i="2"/>
  <c r="E291" i="2"/>
  <c r="F291" i="2" s="1"/>
  <c r="E290" i="2"/>
  <c r="F290" i="2" s="1"/>
  <c r="E289" i="2"/>
  <c r="F289" i="2" s="1"/>
  <c r="E288" i="2"/>
  <c r="F288" i="2" s="1"/>
  <c r="F286" i="2"/>
  <c r="E286" i="2"/>
  <c r="F280" i="2"/>
  <c r="E280" i="2"/>
  <c r="D280" i="2"/>
  <c r="E279" i="2"/>
  <c r="F279" i="2"/>
  <c r="E278" i="2"/>
  <c r="F278" i="2"/>
  <c r="E277" i="2"/>
  <c r="F277" i="2"/>
  <c r="E276" i="2"/>
  <c r="F276" i="2"/>
  <c r="D275" i="2"/>
  <c r="E275" i="2"/>
  <c r="F275" i="2" s="1"/>
  <c r="F274" i="2"/>
  <c r="E274" i="2"/>
  <c r="F267" i="2"/>
  <c r="E267" i="2"/>
  <c r="D267" i="2"/>
  <c r="E266" i="2"/>
  <c r="F266" i="2"/>
  <c r="E265" i="2"/>
  <c r="F265" i="2"/>
  <c r="E264" i="2"/>
  <c r="F264" i="2"/>
  <c r="E263" i="2"/>
  <c r="F263" i="2"/>
  <c r="D262" i="2"/>
  <c r="E262" i="2"/>
  <c r="F262" i="2" s="1"/>
  <c r="F261" i="2"/>
  <c r="E261" i="2"/>
  <c r="F255" i="2"/>
  <c r="E255" i="2"/>
  <c r="D255" i="2"/>
  <c r="E254" i="2"/>
  <c r="F254" i="2"/>
  <c r="E253" i="2"/>
  <c r="F253" i="2"/>
  <c r="E252" i="2"/>
  <c r="F252" i="2"/>
  <c r="E251" i="2"/>
  <c r="F251" i="2"/>
  <c r="D250" i="2"/>
  <c r="E250" i="2"/>
  <c r="F250" i="2" s="1"/>
  <c r="F249" i="2"/>
  <c r="E249" i="2"/>
  <c r="E15" i="2"/>
  <c r="D138" i="2"/>
  <c r="E138" i="2"/>
  <c r="D237" i="2"/>
  <c r="E237" i="2"/>
  <c r="F237" i="2" s="1"/>
  <c r="D510" i="2"/>
  <c r="E510" i="2" s="1"/>
  <c r="F510" i="2" s="1"/>
  <c r="E515" i="2"/>
  <c r="F515" i="2"/>
  <c r="E514" i="2"/>
  <c r="F514" i="2"/>
  <c r="E513" i="2"/>
  <c r="F513" i="2"/>
  <c r="E512" i="2"/>
  <c r="F512" i="2"/>
  <c r="E511" i="2"/>
  <c r="F511" i="2"/>
  <c r="D497" i="2"/>
  <c r="E497" i="2"/>
  <c r="F497" i="2" s="1"/>
  <c r="E501" i="2"/>
  <c r="F501" i="2" s="1"/>
  <c r="E500" i="2"/>
  <c r="F500" i="2" s="1"/>
  <c r="E499" i="2"/>
  <c r="F499" i="2" s="1"/>
  <c r="E498" i="2"/>
  <c r="F498" i="2" s="1"/>
  <c r="E489" i="2"/>
  <c r="F489" i="2" s="1"/>
  <c r="E488" i="2"/>
  <c r="F488" i="2" s="1"/>
  <c r="E487" i="2"/>
  <c r="F487" i="2" s="1"/>
  <c r="E486" i="2"/>
  <c r="F486" i="2" s="1"/>
  <c r="D485" i="2"/>
  <c r="E485" i="2" s="1"/>
  <c r="F485" i="2" s="1"/>
  <c r="E477" i="2"/>
  <c r="F477" i="2"/>
  <c r="E476" i="2"/>
  <c r="F476" i="2"/>
  <c r="E475" i="2"/>
  <c r="F475" i="2"/>
  <c r="E474" i="2"/>
  <c r="F474" i="2"/>
  <c r="D473" i="2"/>
  <c r="E473" i="2"/>
  <c r="F473" i="2" s="1"/>
  <c r="D461" i="2"/>
  <c r="E461" i="2" s="1"/>
  <c r="F461" i="2" s="1"/>
  <c r="E465" i="2"/>
  <c r="F465" i="2"/>
  <c r="E464" i="2"/>
  <c r="F464" i="2"/>
  <c r="E463" i="2"/>
  <c r="F463" i="2"/>
  <c r="E462" i="2"/>
  <c r="F462" i="2"/>
  <c r="E453" i="2"/>
  <c r="F453" i="2"/>
  <c r="E452" i="2"/>
  <c r="F452" i="2"/>
  <c r="E451" i="2"/>
  <c r="F451" i="2"/>
  <c r="E450" i="2"/>
  <c r="F450" i="2"/>
  <c r="D449" i="2"/>
  <c r="E449" i="2"/>
  <c r="F449" i="2" s="1"/>
  <c r="E441" i="2"/>
  <c r="F441" i="2" s="1"/>
  <c r="E440" i="2"/>
  <c r="F440" i="2" s="1"/>
  <c r="E439" i="2"/>
  <c r="F439" i="2" s="1"/>
  <c r="E438" i="2"/>
  <c r="F438" i="2" s="1"/>
  <c r="D437" i="2"/>
  <c r="E437" i="2" s="1"/>
  <c r="F437" i="2" s="1"/>
  <c r="E428" i="2"/>
  <c r="F428" i="2"/>
  <c r="E427" i="2"/>
  <c r="F427" i="2"/>
  <c r="E426" i="2"/>
  <c r="F426" i="2"/>
  <c r="E425" i="2"/>
  <c r="F425" i="2"/>
  <c r="D424" i="2"/>
  <c r="E424" i="2"/>
  <c r="F424" i="2" s="1"/>
  <c r="E416" i="2"/>
  <c r="F416" i="2" s="1"/>
  <c r="E415" i="2"/>
  <c r="F415" i="2" s="1"/>
  <c r="E414" i="2"/>
  <c r="F414" i="2" s="1"/>
  <c r="E413" i="2"/>
  <c r="F413" i="2" s="1"/>
  <c r="D412" i="2"/>
  <c r="E412" i="2" s="1"/>
  <c r="F412" i="2" s="1"/>
  <c r="E402" i="2"/>
  <c r="F402" i="2"/>
  <c r="E401" i="2"/>
  <c r="F401" i="2"/>
  <c r="E400" i="2"/>
  <c r="F400" i="2"/>
  <c r="E399" i="2"/>
  <c r="F399" i="2"/>
  <c r="D398" i="2"/>
  <c r="E398" i="2"/>
  <c r="F398" i="2" s="1"/>
  <c r="E390" i="2"/>
  <c r="F390" i="2" s="1"/>
  <c r="E389" i="2"/>
  <c r="F389" i="2" s="1"/>
  <c r="E388" i="2"/>
  <c r="F388" i="2" s="1"/>
  <c r="E387" i="2"/>
  <c r="F387" i="2" s="1"/>
  <c r="D386" i="2"/>
  <c r="E386" i="2" s="1"/>
  <c r="F386" i="2" s="1"/>
  <c r="E354" i="2"/>
  <c r="F354" i="2"/>
  <c r="E353" i="2"/>
  <c r="F353" i="2"/>
  <c r="E352" i="2"/>
  <c r="F352" i="2"/>
  <c r="E351" i="2"/>
  <c r="F351" i="2"/>
  <c r="D350" i="2"/>
  <c r="E350" i="2"/>
  <c r="F350" i="2" s="1"/>
  <c r="E342" i="2"/>
  <c r="F342" i="2" s="1"/>
  <c r="E341" i="2"/>
  <c r="F341" i="2" s="1"/>
  <c r="E340" i="2"/>
  <c r="F340" i="2" s="1"/>
  <c r="E339" i="2"/>
  <c r="F339" i="2" s="1"/>
  <c r="D338" i="2"/>
  <c r="E338" i="2" s="1"/>
  <c r="F338" i="2" s="1"/>
  <c r="E330" i="2"/>
  <c r="F330" i="2"/>
  <c r="E329" i="2"/>
  <c r="F329" i="2"/>
  <c r="E328" i="2"/>
  <c r="F328" i="2"/>
  <c r="E327" i="2"/>
  <c r="F327" i="2"/>
  <c r="D326" i="2"/>
  <c r="E326" i="2"/>
  <c r="F326" i="2" s="1"/>
  <c r="E317" i="2"/>
  <c r="F317" i="2" s="1"/>
  <c r="E316" i="2"/>
  <c r="F316" i="2" s="1"/>
  <c r="E315" i="2"/>
  <c r="F315" i="2" s="1"/>
  <c r="E314" i="2"/>
  <c r="F314" i="2" s="1"/>
  <c r="D313" i="2"/>
  <c r="E313" i="2" s="1"/>
  <c r="F313" i="2" s="1"/>
  <c r="E305" i="2"/>
  <c r="F305" i="2"/>
  <c r="E304" i="2"/>
  <c r="F304" i="2"/>
  <c r="E303" i="2"/>
  <c r="F303" i="2"/>
  <c r="E302" i="2"/>
  <c r="F302" i="2"/>
  <c r="D301" i="2"/>
  <c r="E301" i="2"/>
  <c r="F301" i="2" s="1"/>
  <c r="E241" i="2"/>
  <c r="F241" i="2" s="1"/>
  <c r="E240" i="2"/>
  <c r="F240" i="2" s="1"/>
  <c r="E239" i="2"/>
  <c r="F239" i="2" s="1"/>
  <c r="E238" i="2"/>
  <c r="F238" i="2" s="1"/>
  <c r="D225" i="2"/>
  <c r="E225" i="2" s="1"/>
  <c r="F225" i="2" s="1"/>
  <c r="E216" i="2"/>
  <c r="F216" i="2"/>
  <c r="E215" i="2"/>
  <c r="F215" i="2"/>
  <c r="E214" i="2"/>
  <c r="F214" i="2"/>
  <c r="E213" i="2"/>
  <c r="F213" i="2"/>
  <c r="D212" i="2"/>
  <c r="E212" i="2"/>
  <c r="F212" i="2" s="1"/>
  <c r="E204" i="2"/>
  <c r="F204" i="2" s="1"/>
  <c r="E203" i="2"/>
  <c r="F203" i="2" s="1"/>
  <c r="E202" i="2"/>
  <c r="F202" i="2" s="1"/>
  <c r="E201" i="2"/>
  <c r="F201" i="2" s="1"/>
  <c r="D200" i="2"/>
  <c r="E200" i="2" s="1"/>
  <c r="F200" i="2" s="1"/>
  <c r="E191" i="2"/>
  <c r="E190" i="2"/>
  <c r="E189" i="2"/>
  <c r="E188" i="2"/>
  <c r="D187" i="2"/>
  <c r="E187" i="2"/>
  <c r="E179" i="2"/>
  <c r="E178" i="2"/>
  <c r="E177" i="2"/>
  <c r="E176" i="2"/>
  <c r="D175" i="2"/>
  <c r="E175" i="2"/>
  <c r="E167" i="2"/>
  <c r="E166" i="2"/>
  <c r="E165" i="2"/>
  <c r="E164" i="2"/>
  <c r="D163" i="2"/>
  <c r="E163" i="2"/>
  <c r="E154" i="2"/>
  <c r="E153" i="2"/>
  <c r="E152" i="2"/>
  <c r="E151" i="2"/>
  <c r="D150" i="2"/>
  <c r="E150" i="2"/>
  <c r="E142" i="2"/>
  <c r="E141" i="2"/>
  <c r="E140" i="2"/>
  <c r="E139" i="2"/>
  <c r="E130" i="2"/>
  <c r="E129" i="2"/>
  <c r="E128" i="2"/>
  <c r="E127" i="2"/>
  <c r="D126" i="2"/>
  <c r="E126" i="2"/>
  <c r="D113" i="2"/>
  <c r="E113" i="2"/>
  <c r="D101" i="2"/>
  <c r="E101" i="2"/>
  <c r="D52" i="2"/>
  <c r="E52" i="2"/>
  <c r="D64" i="2"/>
  <c r="E64" i="2"/>
  <c r="D76" i="2"/>
  <c r="E76" i="2"/>
  <c r="D89" i="2"/>
  <c r="E89" i="2"/>
  <c r="D39" i="2"/>
  <c r="E39" i="2"/>
  <c r="D27" i="2"/>
  <c r="E27" i="2"/>
  <c r="E502" i="2"/>
  <c r="F502" i="2"/>
  <c r="E229" i="2"/>
  <c r="F229" i="2"/>
  <c r="E228" i="2"/>
  <c r="F228" i="2"/>
  <c r="E227" i="2"/>
  <c r="F227" i="2"/>
  <c r="E226" i="2"/>
  <c r="F226" i="2"/>
  <c r="E117" i="2"/>
  <c r="E116" i="2"/>
  <c r="E115" i="2"/>
  <c r="E114" i="2"/>
  <c r="E105" i="2"/>
  <c r="E104" i="2"/>
  <c r="E103" i="2"/>
  <c r="E102" i="2"/>
  <c r="E93" i="2"/>
  <c r="E92" i="2"/>
  <c r="E91" i="2"/>
  <c r="E90" i="2"/>
  <c r="E80" i="2"/>
  <c r="E79" i="2"/>
  <c r="E78" i="2"/>
  <c r="E77" i="2"/>
  <c r="E68" i="2"/>
  <c r="E67" i="2"/>
  <c r="E66" i="2"/>
  <c r="E65" i="2"/>
  <c r="E56" i="2"/>
  <c r="E55" i="2"/>
  <c r="E54" i="2"/>
  <c r="E53" i="2"/>
  <c r="E43" i="2"/>
  <c r="E42" i="2"/>
  <c r="E41" i="2"/>
  <c r="E40" i="2"/>
  <c r="E31" i="2"/>
  <c r="E30" i="2"/>
  <c r="E29" i="2"/>
  <c r="E28" i="2"/>
  <c r="E20" i="2"/>
  <c r="D20" i="2"/>
  <c r="E19" i="2"/>
  <c r="E18" i="2"/>
  <c r="E17" i="2"/>
  <c r="E16" i="2"/>
  <c r="F516" i="2"/>
  <c r="D516" i="2"/>
  <c r="F509" i="2"/>
  <c r="E509" i="2"/>
  <c r="F503" i="2"/>
  <c r="E503" i="2"/>
  <c r="D503" i="2"/>
  <c r="F496" i="2"/>
  <c r="E496" i="2"/>
  <c r="F429" i="2"/>
  <c r="E429" i="2"/>
  <c r="D429" i="2"/>
  <c r="E417" i="2"/>
  <c r="D417" i="2"/>
  <c r="F490" i="2"/>
  <c r="E490" i="2"/>
  <c r="D490" i="2"/>
  <c r="E484" i="2"/>
  <c r="F484" i="2"/>
  <c r="F478" i="2"/>
  <c r="F472" i="2"/>
  <c r="E478" i="2"/>
  <c r="E472" i="2"/>
  <c r="D478" i="2"/>
  <c r="F466" i="2"/>
  <c r="F460" i="2"/>
  <c r="E466" i="2"/>
  <c r="E460" i="2"/>
  <c r="D466" i="2"/>
  <c r="F454" i="2"/>
  <c r="E454" i="2"/>
  <c r="D454" i="2"/>
  <c r="F448" i="2"/>
  <c r="E448" i="2"/>
  <c r="F442" i="2"/>
  <c r="E442" i="2"/>
  <c r="D442" i="2"/>
  <c r="E436" i="2"/>
  <c r="F436" i="2"/>
  <c r="F423" i="2"/>
  <c r="E423" i="2"/>
  <c r="F417" i="2"/>
  <c r="F411" i="2"/>
  <c r="E411" i="2"/>
  <c r="F404" i="2"/>
  <c r="F397" i="2"/>
  <c r="E404" i="2"/>
  <c r="D404" i="2"/>
  <c r="E397" i="2"/>
  <c r="F391" i="2"/>
  <c r="E391" i="2"/>
  <c r="D391" i="2"/>
  <c r="E385" i="2"/>
  <c r="F385" i="2"/>
  <c r="F355" i="2"/>
  <c r="F349" i="2"/>
  <c r="E355" i="2"/>
  <c r="D355" i="2"/>
  <c r="E349" i="2"/>
  <c r="F343" i="2"/>
  <c r="E343" i="2"/>
  <c r="D343" i="2"/>
  <c r="F337" i="2"/>
  <c r="E337" i="2"/>
  <c r="F331" i="2"/>
  <c r="E331" i="2"/>
  <c r="E325" i="2"/>
  <c r="D331" i="2"/>
  <c r="F325" i="2"/>
  <c r="F318" i="2"/>
  <c r="F312" i="2"/>
  <c r="E318" i="2"/>
  <c r="D318" i="2"/>
  <c r="E312" i="2"/>
  <c r="F306" i="2"/>
  <c r="E306" i="2"/>
  <c r="E300" i="2"/>
  <c r="D306" i="2"/>
  <c r="F300" i="2"/>
  <c r="F242" i="2"/>
  <c r="E242" i="2"/>
  <c r="D242" i="2"/>
  <c r="F236" i="2"/>
  <c r="E236" i="2"/>
  <c r="F230" i="2"/>
  <c r="E230" i="2"/>
  <c r="D230" i="2"/>
  <c r="F224" i="2"/>
  <c r="E224" i="2"/>
  <c r="F217" i="2"/>
  <c r="F211" i="2"/>
  <c r="E217" i="2"/>
  <c r="E211" i="2"/>
  <c r="D217" i="2"/>
  <c r="F205" i="2"/>
  <c r="F199" i="2"/>
  <c r="E205" i="2"/>
  <c r="E199" i="2"/>
  <c r="D205" i="2"/>
  <c r="E192" i="2"/>
  <c r="D192" i="2"/>
  <c r="E186" i="2"/>
  <c r="E180" i="2"/>
  <c r="D180" i="2"/>
  <c r="E174" i="2"/>
  <c r="E168" i="2"/>
  <c r="E162" i="2"/>
  <c r="D168" i="2"/>
  <c r="E155" i="2"/>
  <c r="E149" i="2"/>
  <c r="D155" i="2"/>
  <c r="E143" i="2"/>
  <c r="E137" i="2"/>
  <c r="D143" i="2"/>
  <c r="E131" i="2"/>
  <c r="D131" i="2"/>
  <c r="E125" i="2"/>
  <c r="E118" i="2"/>
  <c r="E112" i="2"/>
  <c r="D118" i="2"/>
  <c r="E106" i="2"/>
  <c r="D106" i="2"/>
  <c r="E100" i="2"/>
  <c r="E94" i="2"/>
  <c r="E88" i="2"/>
  <c r="D94" i="2"/>
  <c r="E81" i="2"/>
  <c r="E75" i="2"/>
  <c r="D81" i="2"/>
  <c r="E69" i="2"/>
  <c r="D69" i="2"/>
  <c r="E63" i="2"/>
  <c r="E57" i="2"/>
  <c r="E51" i="2"/>
  <c r="D57" i="2"/>
  <c r="E44" i="2"/>
  <c r="D44" i="2"/>
  <c r="E38" i="2"/>
  <c r="E32" i="2"/>
  <c r="D32" i="2"/>
  <c r="E26" i="2"/>
  <c r="E14" i="2"/>
</calcChain>
</file>

<file path=xl/sharedStrings.xml><?xml version="1.0" encoding="utf-8"?>
<sst xmlns="http://schemas.openxmlformats.org/spreadsheetml/2006/main" count="729" uniqueCount="134">
  <si>
    <t>№  п./п.</t>
  </si>
  <si>
    <t>Жилищный фонд по видам благоустройства</t>
  </si>
  <si>
    <t>1.</t>
  </si>
  <si>
    <t>1.1.</t>
  </si>
  <si>
    <t>1.2.</t>
  </si>
  <si>
    <t>2.</t>
  </si>
  <si>
    <t>2.1.</t>
  </si>
  <si>
    <t>2.2.</t>
  </si>
  <si>
    <t>3.</t>
  </si>
  <si>
    <t>3.1.</t>
  </si>
  <si>
    <t>3.2.</t>
  </si>
  <si>
    <t>3.3.</t>
  </si>
  <si>
    <t>4.</t>
  </si>
  <si>
    <t>Многоквартирные дома, оборудованные ИТП, системой пожарной сигнализации и дымоудаления,  имеющие все виды благоустройства, включая  лифты и мусоропровод</t>
  </si>
  <si>
    <t>4.1.</t>
  </si>
  <si>
    <t>4.2.</t>
  </si>
  <si>
    <t>4.3.</t>
  </si>
  <si>
    <t>5.</t>
  </si>
  <si>
    <t>5.1.</t>
  </si>
  <si>
    <t>5.3.</t>
  </si>
  <si>
    <t>6.</t>
  </si>
  <si>
    <t>6.1.</t>
  </si>
  <si>
    <t>6.2.</t>
  </si>
  <si>
    <t>7.</t>
  </si>
  <si>
    <t>7.1.</t>
  </si>
  <si>
    <t>7.2.</t>
  </si>
  <si>
    <t>8.</t>
  </si>
  <si>
    <t>8.1.</t>
  </si>
  <si>
    <t>8.2.</t>
  </si>
  <si>
    <t>9.</t>
  </si>
  <si>
    <t>Многоквартирные дома, оборудованные  системой пожарной сигнализации и дымоудаления, запирающими подъездными  устройствами, имеющие все виды благоустройства, включая лифты, без мусоропровода</t>
  </si>
  <si>
    <t>9.1.</t>
  </si>
  <si>
    <t>9.2.</t>
  </si>
  <si>
    <t>10.</t>
  </si>
  <si>
    <t>Многоквартирные дома, оборудованные запирающими  подъездными устройствами, имеющие все виды благоустройства, включая лифты и мусоропровод</t>
  </si>
  <si>
    <t>11.</t>
  </si>
  <si>
    <t>Многоквартирные дома, оборудованные запирающими подъездными устройствами, имеющие все виды благоустройства, включая лифты, без мусоропровода</t>
  </si>
  <si>
    <t>12.</t>
  </si>
  <si>
    <t>13.</t>
  </si>
  <si>
    <t>14.</t>
  </si>
  <si>
    <t>15.</t>
  </si>
  <si>
    <t>Многоквартирные дома, имеющие все виды благоустройства, включая лифты и мусоропровод</t>
  </si>
  <si>
    <t>16.</t>
  </si>
  <si>
    <t>Многоквартирные дома, имеющие все виды благоустройства, включая лифты, без  мусоропровода</t>
  </si>
  <si>
    <t>17.</t>
  </si>
  <si>
    <t>18.</t>
  </si>
  <si>
    <t>19.</t>
  </si>
  <si>
    <t>Многоквартирные дома, оборудованные ИТП, системой пожарной сигнализации и дымоудаления, запирающими подъездными устройствами, имеющие все виды благоустройства, включая  лифты и мусоропровод</t>
  </si>
  <si>
    <t>Многоквартирные дома, оборудованные ИТП, системой пожарной сигнализации и дымоудаления, запирающими подъездными устройствами, имеющие все виды благоустройства, включая  лифты без  мусоропровода</t>
  </si>
  <si>
    <t>Многоквартирные дома, оборудованные ИТП,  запирающими подъездными устройствами, имеющие все виды благоустройства, включая  лифты и  мусоропровод</t>
  </si>
  <si>
    <t>Многоквартирные дома, оборудованные системой  пожарной сигнализации и дымоудаления, запирающими подъездными устройствами, имеющие все виды благоустройства, включая лифты и мусоропровод</t>
  </si>
  <si>
    <t>в том числе:</t>
  </si>
  <si>
    <t>услуги расчетно-кассового центра</t>
  </si>
  <si>
    <t>услуги и работы по содержанию общего имущества</t>
  </si>
  <si>
    <t>текущий ремонт подъездов</t>
  </si>
  <si>
    <t>организация и содержание системы диспетчерского контроля и обеспечение диспетчерской связи</t>
  </si>
  <si>
    <t>5.2.</t>
  </si>
  <si>
    <t>Многоквартирные дома, в каждом подъезде которого 3 лифта, в том числе</t>
  </si>
  <si>
    <t>Многоквартирные дома, в каждом подъезде которого 2 лифта, в том числе</t>
  </si>
  <si>
    <t>МКД с централизованным холодным и горячим водоснабжением, водоотведением</t>
  </si>
  <si>
    <t xml:space="preserve">МКД от 10 этажа и выше, разно-
уровневые дома </t>
  </si>
  <si>
    <t>Многоквартирные дома, в каждом подъезде которого 2 лифта</t>
  </si>
  <si>
    <t>Плата за содержание жилого помещения, в том числе:</t>
  </si>
  <si>
    <t>Многоквартирные дома, в каждом подъезде которого 1 лифт</t>
  </si>
  <si>
    <t>Многоквартирные дома, в каждом подъезде которого 3 лифта</t>
  </si>
  <si>
    <t>Многоквартирные дома, в каждом подъезде которого  2 лифта</t>
  </si>
  <si>
    <t>Многоквартирные дома, оборудованные ИТП,  запирающими подъездными устройствами, имеющие все виды благоустройства, включая  лифты, без мусоропровода</t>
  </si>
  <si>
    <t>Многоквартирные дома, в каждом подъезде которого 1 лифт,</t>
  </si>
  <si>
    <t>Многоквартирные дома, в каждом подъезде которого        1 лифт,</t>
  </si>
  <si>
    <t>Многоквартирные дома, в каждом подъезде которого 3 лифта,</t>
  </si>
  <si>
    <t xml:space="preserve">Многоквартирные дома, в каждом подъезде которого      1 лифт, </t>
  </si>
  <si>
    <t xml:space="preserve">Многоквартирные дома, в каждом подъезде которого    2 лифта, </t>
  </si>
  <si>
    <t xml:space="preserve">Многоквартирные дома, в каждом подъезде которого        1 лифт, </t>
  </si>
  <si>
    <t xml:space="preserve">Многоквартирные дома, в каждом подъезде которого 2 лифта, </t>
  </si>
  <si>
    <t xml:space="preserve">Многоквартирные дома, в каждом подъезде которого               1 лифт, </t>
  </si>
  <si>
    <t xml:space="preserve">Многоквартирные дома, в каждом подъезде которого     2 лифта, </t>
  </si>
  <si>
    <t>Многоквартирные дома в каждом подъезде которого                 2 лифта,</t>
  </si>
  <si>
    <t xml:space="preserve">Многоквартирные дома в каждом подъезде которого 1 лифт, </t>
  </si>
  <si>
    <t xml:space="preserve">Многоквартирные дома в каждом подъезде которого  2 лифта, </t>
  </si>
  <si>
    <t>Многоквартирные дома в каждом подъезде которого                    1 лифт,</t>
  </si>
  <si>
    <t>х</t>
  </si>
  <si>
    <t>МКД  от 1 до 9 этажа (включи-
тельно)</t>
  </si>
  <si>
    <t xml:space="preserve">МКД с централизо-ванным холодным  водоснабжением, водоотведением  </t>
  </si>
  <si>
    <t>Многоквартирные дома, в каждом подъезде которого                          3 лифта</t>
  </si>
  <si>
    <t xml:space="preserve">организация приема и передачи в органы  рег.учета документов для регистрации и снятия с рег. учета граждан РФ по месту пребывания и по месту жительства в пределах РФ </t>
  </si>
  <si>
    <t>Многоквартирные дома, в каждом подъезде которого                               1 лифт</t>
  </si>
  <si>
    <t>Многоквартирные дома, в каждом подъезде которого                       2 лифта</t>
  </si>
  <si>
    <t>Многоквартирные дома, в каждом подъезде которого                          1 лифт</t>
  </si>
  <si>
    <t xml:space="preserve">Многоквартирные дома, в каждом подъезде которого                       2 лифта, </t>
  </si>
  <si>
    <t>Примечание:</t>
  </si>
  <si>
    <t>Многоквартирные дома, в каждом подъезде которого                  2 лифта,</t>
  </si>
  <si>
    <t>Плата за коммунальные ресурсы в целях содержания общего имущества, в том числе:***</t>
  </si>
  <si>
    <t>горячее водоснабжение  в целях содержания общего имущества ***</t>
  </si>
  <si>
    <t>холодное водоснабжение  в целях содержания общего имущества ***</t>
  </si>
  <si>
    <t>электроснабжение  в целях содержания общего имущества ***</t>
  </si>
  <si>
    <t>Многоквартирные дома, имеющие не все виды благоустройства, с откачкой и вывозом сточных вод из выгребных ям</t>
  </si>
  <si>
    <t>Многоквартирные дома, имеющие не все виды благоустройства, оборудованные автономной системой канализования типа "Топас"</t>
  </si>
  <si>
    <t>сбор и вывоз жидких бытовых отходов</t>
  </si>
  <si>
    <t>*В случае принятия собственниками помещений в многоквартирном доме на их общем собрании решения об установлении размера платы за содержание жилого помещения в размере ниже установленного настоящим постановлением, размер платы за содержание жилого помещения для нанимателей в таком доме устанавливается равным размеру платы, принятому общим собранием собственников помещений в многоквартирном доме.</t>
  </si>
  <si>
    <t>Плата за содержание жилого помещения, в том числе</t>
  </si>
  <si>
    <t xml:space="preserve">Многоквартирные дома, имеющие все виды благоустройства, без лифта и мусоропровода </t>
  </si>
  <si>
    <t xml:space="preserve">Размер платы за содержание жилого помещения, руб./кв.м в мес. общей площади жилого помещения, с учетом НДС ** </t>
  </si>
  <si>
    <t xml:space="preserve">***Плата    за коммунальные      ресурсы в целях содержания общего имущества определена как средневзвешенное значение расходов коммунальных ресурсов в целях содержания общего имущества по каждому виду благоустройства жилищного фонда. Плата за коммунальные ресурсы в целях содержания общего имущества (горячее и холодное водоснабжение, электроснабжение и отведение сточных вод) рассчитывается индивидуально по каждому многоквартирному дому в порядке, установленном действующим законодательством. Норматив отведения  сточных вод в целях содержания общего имущества в многоквартирном доме определяется путем суммирования нормативов потребления коммунальных  ресурсов холодной и горячей воды в целях содержания общего имущества в многоквартирном доме. Расходы за коммунальные ресурсы в целях содержания общего имущества в многоквартирном доме не начисляются потребителям, которым плата за коммунальные услуги по холодному и горячему водоснабжению начисляется по утвержденным органам местного самоуправления нормативам потребления коммунальных услуг по холодному и горячему водоснабжению, в которых учтен объем коммунальных ресурсов на общедомовые нужды. </t>
  </si>
  <si>
    <t>1.3.</t>
  </si>
  <si>
    <t>2.3.</t>
  </si>
  <si>
    <t>Приложение № 1</t>
  </si>
  <si>
    <t>Городского округа Подольск</t>
  </si>
  <si>
    <t>к постановлению Администрации</t>
  </si>
  <si>
    <t>Многоквартирные дома, оборудованные  системой пожарной сигнализации и дымоудаления, имеющие все виды благоустройства, включая лифты и мусоропровод</t>
  </si>
  <si>
    <t>Многоквартирные дома, оборудованные  системой пожарной сигнализации и дымоудаления, имеющие все виды благоустройства, включая лифты, без мусоропровода</t>
  </si>
  <si>
    <t>10.1.</t>
  </si>
  <si>
    <t>10.2.</t>
  </si>
  <si>
    <t>11.1.</t>
  </si>
  <si>
    <t>11.2.</t>
  </si>
  <si>
    <t>Многоквартирные дома, оборудованные ИТП, системой пожарной сигнализации и дымоудаления,  имеющие все виды благоустройства, кроме  лифта и мусоропровода</t>
  </si>
  <si>
    <t>Многоквартирные дома, оборудованные запирающими подъездными устройствами, имеющие все виды благоустройства, с мусоропроводом  без лифта</t>
  </si>
  <si>
    <t>Многоквартирные дома, оборудованные ИТП,  запирающими подъездными устройствами, имеющие все виды благоустройства, кроме  лифта и мусоропровода</t>
  </si>
  <si>
    <t>17.1.</t>
  </si>
  <si>
    <t>17.2.</t>
  </si>
  <si>
    <t>18.1.</t>
  </si>
  <si>
    <t>18.2.</t>
  </si>
  <si>
    <t>20.</t>
  </si>
  <si>
    <t>21.</t>
  </si>
  <si>
    <t>22.</t>
  </si>
  <si>
    <t>23.</t>
  </si>
  <si>
    <t>Многоквартирные  дома, оборудованные запирающими подъездными устройствами, с износом основных конструкций  более 60 % или имеющие не все виды благоустройства, а также  включенные в муниципальные программы Городского округа Подольск "Переселение граждан из  аварийного жилищного фонда", "Жилище"</t>
  </si>
  <si>
    <t>Многоквартирные  дома с износом основных конструкций  более 60 % или имеющие не все виды благоустройства, а также  включенные в муниципальные программы Городского округа Подольск "Переселение граждан из  аварийного жилищного фонда", "Жилище"</t>
  </si>
  <si>
    <t>Дополнительно в размер платы за содержание жилого помещения включаются затраты на техническое обслуживание подъемных платформ для инвалидов в размере 0,69 руб./кв.м в мес. общей площади жилого помещения, с учетом НДС, при оказании данной услуги.</t>
  </si>
  <si>
    <t>Многоквартирные дома, оборудованные запирающими подъездными устройствами, имеющие все виды благоустройства, кроме лифта и  мусоропровода</t>
  </si>
  <si>
    <t xml:space="preserve">Многоквартирные дома, имеющие все виды благоустройства, включая мусоропровод без  лифта </t>
  </si>
  <si>
    <t>Размер платы за содержание жилого помещения для нанимателей жилых помещений по договорам социального найма или договорам найма жилых помещений государственного или муниципального жилищного фонда, и  собственников помещений, которые не приняли на общем собрании решение о выборе способа управления многоквартирным домом, решение об установлении размера  платы за содержание жилого помещения на территории Городского округа Подольск*</t>
  </si>
  <si>
    <t xml:space="preserve">** Размер платы за содержание жилого помещения включает в себя:                                                                                                                -  плату за содержание жилого помещения;                                                                                                                                                                     -  плату за коммунальные ресурсы  в целях содержания общего имущества, рассчитанную индивидуально по каждому многоквартирному дому.                                                                                                                                                                                Дополнительно в размер платы за содержание жилого помещения включаются затраты на оснащение и  техническое обслуживание системы видеонаблюдения  в размере 0,18 руб./кв.м в мес. общей площади жилого помещения, с учетом НДС, при оказании данной услуги. </t>
  </si>
  <si>
    <t>Услуги расчетно-кассового центра не включают комиссионные вознаграждения по организации расчетов за коммунальную услугу по обращению с твердыми коммунальными отходами.</t>
  </si>
  <si>
    <t>от 17.06.2021 № 704-П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</si>
</sst>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ahoma"/>
      <family val="2"/>
      <charset val="204"/>
    </font>
    <font>
      <sz val="10"/>
      <color indexed="64"/>
      <name val="Arial"/>
      <charset val="1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5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10" applyBorder="0">
      <alignment horizontal="center" vertical="center" wrapText="1"/>
    </xf>
    <xf numFmtId="0" fontId="2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 indent="1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/>
    </xf>
    <xf numFmtId="16" fontId="25" fillId="0" borderId="11" xfId="0" applyNumberFormat="1" applyFont="1" applyFill="1" applyBorder="1" applyAlignment="1">
      <alignment horizontal="center" vertical="center"/>
    </xf>
    <xf numFmtId="0" fontId="2" fillId="0" borderId="11" xfId="49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 inden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8" fillId="0" borderId="0" xfId="0" applyFont="1" applyFill="1"/>
    <xf numFmtId="0" fontId="28" fillId="0" borderId="0" xfId="0" applyFont="1" applyFill="1" applyAlignment="1"/>
    <xf numFmtId="0" fontId="2" fillId="0" borderId="12" xfId="0" applyFont="1" applyFill="1" applyBorder="1" applyAlignment="1">
      <alignment horizontal="left" vertical="center" wrapText="1" inden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5" fillId="0" borderId="12" xfId="49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>
      <alignment vertical="center" wrapText="1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link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Гиперссылка 2 2" xfId="43"/>
    <cellStyle name="ЗаголовокСтолбца" xfId="44"/>
    <cellStyle name="Обычный" xfId="0" builtinId="0"/>
    <cellStyle name="Обычный 2" xfId="45"/>
    <cellStyle name="Обычный 3" xfId="46"/>
    <cellStyle name="Обычный 4" xfId="47"/>
    <cellStyle name="Обычный 5" xfId="48"/>
    <cellStyle name="Обычный_окончательный Расчет ставок оплаты жилье 2009_Анализ роста платы за ЖКУ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\Users\MSSTEP~1\AppData\Local\Temp\Xl0000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Список МО"/>
      <sheetName val="Обоснование роста"/>
      <sheetName val="ИРР"/>
      <sheetName val="ПУ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TECHSHEET"/>
      <sheetName val="tech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RP_ORG_TF"/>
      <sheetName val="BP_ORG_TF"/>
      <sheetName val="RP_NVV"/>
      <sheetName val="BP_NVV"/>
      <sheetName val="NTKU1X_LIST_MO_BY_RN"/>
      <sheetName val="NTKU1X_LIST_MO"/>
      <sheetName val="NTKU1X_CE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ADVOCACY"/>
      <sheetName val="NTKU1X_VBLAG"/>
      <sheetName val="NTKU1X_VBLAG_TOTAL"/>
      <sheetName val="modVLDProvGeneralProc"/>
      <sheetName val="modVLDProv"/>
      <sheetName val="modVLDProvLIST_MO"/>
      <sheetName val="modVLDProvDATA"/>
      <sheetName val="modAVG"/>
      <sheetName val="modMAX"/>
      <sheetName val="modCommandButton"/>
      <sheetName val="modListMO"/>
      <sheetName val="modfrmRegion"/>
      <sheetName val="modfrmVBLAG"/>
      <sheetName val="modfrmReestr"/>
      <sheetName val="modfrmOrg"/>
      <sheetName val="modfrmNTKU1XCheckInIsInProgress"/>
      <sheetName val="modfrmNTKU1XUpdateIsInProgress"/>
      <sheetName val="modUpdTemplMain"/>
      <sheetName val="modfrmCheckUpdates"/>
      <sheetName val="modfrmKU_LENGTH_PERIOD"/>
      <sheetName val="modfrmDateChoose"/>
      <sheetName val="modfrmNormativeDetailed"/>
      <sheetName val="modTF"/>
      <sheetName val="modNM"/>
      <sheetName val="modSUBS_JKU"/>
      <sheetName val="modSUBS_IDX"/>
      <sheetName val="modADVOCACY"/>
      <sheetName val="modCE"/>
      <sheetName val="modEXCESSCAUSES"/>
      <sheetName val="modIHLCommandBar"/>
      <sheetName val="modfrmHEATAdditionalOrgData"/>
      <sheetName val="modfrmVSNAVOTVAdditionalOrgData"/>
      <sheetName val="modfrmHOTVSNAAdditionalOrgData"/>
      <sheetName val="modGeneralProcedures"/>
      <sheetName val="modUIButtons"/>
      <sheetName val="modInfo"/>
      <sheetName val="modfrmDynamicList"/>
      <sheetName val="modfrmADDRESSEdito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7">
          <cell r="K7" t="str">
            <v>Базовый период</v>
          </cell>
        </row>
        <row r="8">
          <cell r="K8" t="str">
            <v>Регулируемый период</v>
          </cell>
        </row>
        <row r="61">
          <cell r="D61" t="str">
            <v>чел</v>
          </cell>
        </row>
        <row r="62">
          <cell r="D62" t="str">
            <v>м2</v>
          </cell>
        </row>
        <row r="63">
          <cell r="D63" t="str">
            <v>голов дом. жив.</v>
          </cell>
        </row>
        <row r="64">
          <cell r="D64" t="str">
            <v>ТС</v>
          </cell>
        </row>
        <row r="65">
          <cell r="D65" t="str">
            <v>иное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7"/>
  <sheetViews>
    <sheetView tabSelected="1" view="pageBreakPreview" zoomScaleNormal="110" zoomScaleSheetLayoutView="100" workbookViewId="0">
      <selection activeCell="D5" sqref="D5"/>
    </sheetView>
  </sheetViews>
  <sheetFormatPr defaultRowHeight="15" x14ac:dyDescent="0.25"/>
  <cols>
    <col min="1" max="1" width="1" style="3" customWidth="1"/>
    <col min="2" max="2" width="5.85546875" style="17" customWidth="1"/>
    <col min="3" max="3" width="51.140625" style="18" customWidth="1"/>
    <col min="4" max="5" width="12.28515625" style="17" customWidth="1"/>
    <col min="6" max="6" width="17.5703125" style="17" customWidth="1"/>
    <col min="7" max="16384" width="9.140625" style="3"/>
  </cols>
  <sheetData>
    <row r="2" spans="1:8" ht="19.5" x14ac:dyDescent="0.3">
      <c r="A2" s="23"/>
      <c r="B2" s="23"/>
      <c r="C2" s="23"/>
      <c r="D2" s="23" t="s">
        <v>105</v>
      </c>
      <c r="E2" s="23"/>
      <c r="F2" s="23"/>
      <c r="G2" s="10"/>
    </row>
    <row r="3" spans="1:8" ht="19.5" x14ac:dyDescent="0.3">
      <c r="A3" s="23"/>
      <c r="B3" s="23"/>
      <c r="C3" s="23"/>
      <c r="D3" s="23" t="s">
        <v>107</v>
      </c>
      <c r="E3" s="23"/>
      <c r="F3" s="23"/>
    </row>
    <row r="4" spans="1:8" ht="19.5" x14ac:dyDescent="0.3">
      <c r="A4" s="23"/>
      <c r="B4" s="23"/>
      <c r="C4" s="23"/>
      <c r="D4" s="23" t="s">
        <v>106</v>
      </c>
      <c r="E4" s="23"/>
      <c r="F4" s="23"/>
    </row>
    <row r="5" spans="1:8" ht="19.5" x14ac:dyDescent="0.3">
      <c r="A5" s="23"/>
      <c r="B5" s="23"/>
      <c r="C5" s="23"/>
      <c r="D5" s="23" t="s">
        <v>133</v>
      </c>
      <c r="E5" s="23"/>
      <c r="F5" s="23"/>
    </row>
    <row r="6" spans="1:8" ht="147.75" customHeight="1" x14ac:dyDescent="0.3">
      <c r="A6" s="22"/>
      <c r="B6" s="27" t="s">
        <v>130</v>
      </c>
      <c r="C6" s="27"/>
      <c r="D6" s="27"/>
      <c r="E6" s="27"/>
      <c r="F6" s="27"/>
    </row>
    <row r="7" spans="1:8" ht="9" customHeight="1" x14ac:dyDescent="0.25">
      <c r="B7" s="11"/>
      <c r="C7" s="12"/>
      <c r="D7" s="11"/>
      <c r="E7" s="11"/>
      <c r="F7" s="11"/>
    </row>
    <row r="8" spans="1:8" ht="57.75" customHeight="1" x14ac:dyDescent="0.25">
      <c r="B8" s="34" t="s">
        <v>0</v>
      </c>
      <c r="C8" s="37" t="s">
        <v>1</v>
      </c>
      <c r="D8" s="30" t="s">
        <v>101</v>
      </c>
      <c r="E8" s="30"/>
      <c r="F8" s="30"/>
    </row>
    <row r="9" spans="1:8" ht="60.75" customHeight="1" x14ac:dyDescent="0.25">
      <c r="B9" s="35"/>
      <c r="C9" s="38"/>
      <c r="D9" s="28" t="s">
        <v>59</v>
      </c>
      <c r="E9" s="29"/>
      <c r="F9" s="30" t="s">
        <v>82</v>
      </c>
    </row>
    <row r="10" spans="1:8" ht="80.25" customHeight="1" x14ac:dyDescent="0.25">
      <c r="B10" s="36"/>
      <c r="C10" s="39"/>
      <c r="D10" s="6" t="s">
        <v>81</v>
      </c>
      <c r="E10" s="6" t="s">
        <v>60</v>
      </c>
      <c r="F10" s="30"/>
    </row>
    <row r="11" spans="1:8" ht="63.75" customHeight="1" x14ac:dyDescent="0.25">
      <c r="B11" s="13" t="s">
        <v>2</v>
      </c>
      <c r="C11" s="31" t="s">
        <v>47</v>
      </c>
      <c r="D11" s="32"/>
      <c r="E11" s="32"/>
      <c r="F11" s="33"/>
    </row>
    <row r="12" spans="1:8" s="1" customFormat="1" ht="30" x14ac:dyDescent="0.25">
      <c r="B12" s="4" t="s">
        <v>3</v>
      </c>
      <c r="C12" s="5" t="s">
        <v>85</v>
      </c>
      <c r="D12" s="6"/>
      <c r="E12" s="6"/>
      <c r="F12" s="6"/>
    </row>
    <row r="13" spans="1:8" s="1" customFormat="1" x14ac:dyDescent="0.25">
      <c r="B13" s="4"/>
      <c r="C13" s="5" t="s">
        <v>51</v>
      </c>
      <c r="D13" s="6"/>
      <c r="E13" s="6"/>
      <c r="F13" s="6"/>
    </row>
    <row r="14" spans="1:8" s="1" customFormat="1" ht="30" customHeight="1" x14ac:dyDescent="0.25">
      <c r="B14" s="4"/>
      <c r="C14" s="5" t="s">
        <v>62</v>
      </c>
      <c r="D14" s="8">
        <v>39.770000000000003</v>
      </c>
      <c r="E14" s="8">
        <f t="shared" ref="E14:E19" si="0">D14</f>
        <v>39.770000000000003</v>
      </c>
      <c r="F14" s="6" t="s">
        <v>80</v>
      </c>
      <c r="H14" s="2"/>
    </row>
    <row r="15" spans="1:8" s="1" customFormat="1" ht="15" customHeight="1" x14ac:dyDescent="0.25">
      <c r="B15" s="4"/>
      <c r="C15" s="9" t="s">
        <v>53</v>
      </c>
      <c r="D15" s="7">
        <f>D14-D16-D17-D18-D19</f>
        <v>34.570000000000007</v>
      </c>
      <c r="E15" s="8">
        <f t="shared" si="0"/>
        <v>34.570000000000007</v>
      </c>
      <c r="F15" s="7" t="s">
        <v>80</v>
      </c>
    </row>
    <row r="16" spans="1:8" s="1" customFormat="1" ht="15" customHeight="1" x14ac:dyDescent="0.25">
      <c r="B16" s="4"/>
      <c r="C16" s="9" t="s">
        <v>54</v>
      </c>
      <c r="D16" s="8">
        <v>2.86</v>
      </c>
      <c r="E16" s="8">
        <f t="shared" si="0"/>
        <v>2.86</v>
      </c>
      <c r="F16" s="8" t="s">
        <v>80</v>
      </c>
    </row>
    <row r="17" spans="2:8" s="1" customFormat="1" ht="15" customHeight="1" x14ac:dyDescent="0.25">
      <c r="B17" s="4"/>
      <c r="C17" s="9" t="s">
        <v>52</v>
      </c>
      <c r="D17" s="7">
        <v>1.5</v>
      </c>
      <c r="E17" s="8">
        <f t="shared" si="0"/>
        <v>1.5</v>
      </c>
      <c r="F17" s="8" t="s">
        <v>80</v>
      </c>
    </row>
    <row r="18" spans="2:8" s="1" customFormat="1" ht="65.25" customHeight="1" x14ac:dyDescent="0.25">
      <c r="B18" s="4"/>
      <c r="C18" s="9" t="s">
        <v>84</v>
      </c>
      <c r="D18" s="7">
        <v>0.4</v>
      </c>
      <c r="E18" s="8">
        <f t="shared" si="0"/>
        <v>0.4</v>
      </c>
      <c r="F18" s="8" t="s">
        <v>80</v>
      </c>
    </row>
    <row r="19" spans="2:8" s="1" customFormat="1" ht="27.75" customHeight="1" x14ac:dyDescent="0.25">
      <c r="B19" s="4"/>
      <c r="C19" s="9" t="s">
        <v>55</v>
      </c>
      <c r="D19" s="7">
        <v>0.44</v>
      </c>
      <c r="E19" s="8">
        <f t="shared" si="0"/>
        <v>0.44</v>
      </c>
      <c r="F19" s="8" t="s">
        <v>80</v>
      </c>
    </row>
    <row r="20" spans="2:8" s="1" customFormat="1" ht="30" x14ac:dyDescent="0.25">
      <c r="B20" s="4"/>
      <c r="C20" s="5" t="s">
        <v>91</v>
      </c>
      <c r="D20" s="7">
        <f>D21+D22+D23</f>
        <v>3.4099999999999997</v>
      </c>
      <c r="E20" s="7">
        <f>E21+E22+E23</f>
        <v>3.3499999999999996</v>
      </c>
      <c r="F20" s="6" t="s">
        <v>80</v>
      </c>
    </row>
    <row r="21" spans="2:8" s="1" customFormat="1" ht="27" customHeight="1" x14ac:dyDescent="0.25">
      <c r="B21" s="4"/>
      <c r="C21" s="9" t="s">
        <v>92</v>
      </c>
      <c r="D21" s="7">
        <v>0.28000000000000003</v>
      </c>
      <c r="E21" s="7">
        <v>0.23</v>
      </c>
      <c r="F21" s="7" t="s">
        <v>80</v>
      </c>
    </row>
    <row r="22" spans="2:8" s="1" customFormat="1" ht="27" customHeight="1" x14ac:dyDescent="0.25">
      <c r="B22" s="4"/>
      <c r="C22" s="9" t="s">
        <v>93</v>
      </c>
      <c r="D22" s="7">
        <v>0.04</v>
      </c>
      <c r="E22" s="7">
        <v>0.03</v>
      </c>
      <c r="F22" s="7" t="s">
        <v>80</v>
      </c>
    </row>
    <row r="23" spans="2:8" s="1" customFormat="1" ht="31.5" customHeight="1" x14ac:dyDescent="0.25">
      <c r="B23" s="4"/>
      <c r="C23" s="9" t="s">
        <v>94</v>
      </c>
      <c r="D23" s="7">
        <v>3.09</v>
      </c>
      <c r="E23" s="7">
        <v>3.09</v>
      </c>
      <c r="F23" s="7" t="s">
        <v>80</v>
      </c>
    </row>
    <row r="24" spans="2:8" s="1" customFormat="1" ht="30" x14ac:dyDescent="0.25">
      <c r="B24" s="4" t="s">
        <v>4</v>
      </c>
      <c r="C24" s="5" t="s">
        <v>86</v>
      </c>
      <c r="D24" s="6"/>
      <c r="E24" s="6"/>
      <c r="F24" s="6"/>
    </row>
    <row r="25" spans="2:8" s="1" customFormat="1" x14ac:dyDescent="0.25">
      <c r="B25" s="4"/>
      <c r="C25" s="5" t="s">
        <v>51</v>
      </c>
      <c r="D25" s="6"/>
      <c r="E25" s="6"/>
      <c r="F25" s="6"/>
    </row>
    <row r="26" spans="2:8" s="1" customFormat="1" ht="30" customHeight="1" x14ac:dyDescent="0.25">
      <c r="B26" s="4"/>
      <c r="C26" s="5" t="s">
        <v>62</v>
      </c>
      <c r="D26" s="8">
        <v>40.020000000000003</v>
      </c>
      <c r="E26" s="8">
        <f t="shared" ref="E26:E31" si="1">D26</f>
        <v>40.020000000000003</v>
      </c>
      <c r="F26" s="6" t="s">
        <v>80</v>
      </c>
      <c r="H26" s="2"/>
    </row>
    <row r="27" spans="2:8" s="1" customFormat="1" ht="15" customHeight="1" x14ac:dyDescent="0.25">
      <c r="B27" s="4"/>
      <c r="C27" s="9" t="s">
        <v>53</v>
      </c>
      <c r="D27" s="7">
        <f>D26-D28-D29-D30-D31</f>
        <v>34.820000000000007</v>
      </c>
      <c r="E27" s="8">
        <f t="shared" si="1"/>
        <v>34.820000000000007</v>
      </c>
      <c r="F27" s="7" t="s">
        <v>80</v>
      </c>
    </row>
    <row r="28" spans="2:8" s="1" customFormat="1" ht="15" customHeight="1" x14ac:dyDescent="0.25">
      <c r="B28" s="4"/>
      <c r="C28" s="9" t="s">
        <v>54</v>
      </c>
      <c r="D28" s="8">
        <v>2.86</v>
      </c>
      <c r="E28" s="8">
        <f t="shared" si="1"/>
        <v>2.86</v>
      </c>
      <c r="F28" s="8" t="s">
        <v>80</v>
      </c>
    </row>
    <row r="29" spans="2:8" s="1" customFormat="1" ht="15" customHeight="1" x14ac:dyDescent="0.25">
      <c r="B29" s="4"/>
      <c r="C29" s="9" t="s">
        <v>52</v>
      </c>
      <c r="D29" s="7">
        <v>1.5</v>
      </c>
      <c r="E29" s="8">
        <f t="shared" si="1"/>
        <v>1.5</v>
      </c>
      <c r="F29" s="8" t="s">
        <v>80</v>
      </c>
    </row>
    <row r="30" spans="2:8" s="1" customFormat="1" ht="69.75" customHeight="1" x14ac:dyDescent="0.25">
      <c r="B30" s="4"/>
      <c r="C30" s="9" t="s">
        <v>84</v>
      </c>
      <c r="D30" s="7">
        <v>0.4</v>
      </c>
      <c r="E30" s="8">
        <f t="shared" si="1"/>
        <v>0.4</v>
      </c>
      <c r="F30" s="8" t="s">
        <v>80</v>
      </c>
    </row>
    <row r="31" spans="2:8" s="1" customFormat="1" ht="32.25" customHeight="1" x14ac:dyDescent="0.25">
      <c r="B31" s="4"/>
      <c r="C31" s="9" t="s">
        <v>55</v>
      </c>
      <c r="D31" s="7">
        <v>0.44</v>
      </c>
      <c r="E31" s="8">
        <f t="shared" si="1"/>
        <v>0.44</v>
      </c>
      <c r="F31" s="8" t="s">
        <v>80</v>
      </c>
    </row>
    <row r="32" spans="2:8" s="1" customFormat="1" ht="30" x14ac:dyDescent="0.25">
      <c r="B32" s="4"/>
      <c r="C32" s="5" t="s">
        <v>91</v>
      </c>
      <c r="D32" s="7">
        <f>D33+D34+D35</f>
        <v>3.4099999999999997</v>
      </c>
      <c r="E32" s="7">
        <f>E33+E34+E35</f>
        <v>3.3499999999999996</v>
      </c>
      <c r="F32" s="6" t="s">
        <v>80</v>
      </c>
    </row>
    <row r="33" spans="2:8" s="1" customFormat="1" ht="30" x14ac:dyDescent="0.25">
      <c r="B33" s="4"/>
      <c r="C33" s="9" t="s">
        <v>92</v>
      </c>
      <c r="D33" s="7">
        <v>0.28000000000000003</v>
      </c>
      <c r="E33" s="7">
        <v>0.23</v>
      </c>
      <c r="F33" s="7" t="s">
        <v>80</v>
      </c>
    </row>
    <row r="34" spans="2:8" s="1" customFormat="1" ht="30" x14ac:dyDescent="0.25">
      <c r="B34" s="4"/>
      <c r="C34" s="9" t="s">
        <v>93</v>
      </c>
      <c r="D34" s="7">
        <v>0.04</v>
      </c>
      <c r="E34" s="7">
        <v>0.03</v>
      </c>
      <c r="F34" s="7" t="s">
        <v>80</v>
      </c>
    </row>
    <row r="35" spans="2:8" s="1" customFormat="1" ht="30" x14ac:dyDescent="0.25">
      <c r="B35" s="4"/>
      <c r="C35" s="9" t="s">
        <v>94</v>
      </c>
      <c r="D35" s="7">
        <v>3.09</v>
      </c>
      <c r="E35" s="7">
        <v>3.09</v>
      </c>
      <c r="F35" s="7" t="s">
        <v>80</v>
      </c>
    </row>
    <row r="36" spans="2:8" s="1" customFormat="1" ht="30" x14ac:dyDescent="0.25">
      <c r="B36" s="4" t="s">
        <v>103</v>
      </c>
      <c r="C36" s="5" t="s">
        <v>83</v>
      </c>
      <c r="D36" s="6"/>
      <c r="E36" s="6"/>
      <c r="F36" s="6"/>
    </row>
    <row r="37" spans="2:8" s="1" customFormat="1" x14ac:dyDescent="0.25">
      <c r="B37" s="4"/>
      <c r="C37" s="5" t="s">
        <v>51</v>
      </c>
      <c r="D37" s="6"/>
      <c r="E37" s="6"/>
      <c r="F37" s="6"/>
    </row>
    <row r="38" spans="2:8" s="1" customFormat="1" ht="30" customHeight="1" x14ac:dyDescent="0.25">
      <c r="B38" s="4"/>
      <c r="C38" s="5" t="s">
        <v>62</v>
      </c>
      <c r="D38" s="8">
        <v>39.51</v>
      </c>
      <c r="E38" s="8">
        <f t="shared" ref="E38:E43" si="2">D38</f>
        <v>39.51</v>
      </c>
      <c r="F38" s="6" t="s">
        <v>80</v>
      </c>
      <c r="H38" s="2"/>
    </row>
    <row r="39" spans="2:8" s="1" customFormat="1" ht="15" customHeight="1" x14ac:dyDescent="0.25">
      <c r="B39" s="4"/>
      <c r="C39" s="9" t="s">
        <v>53</v>
      </c>
      <c r="D39" s="7">
        <f>D38-D40-D41-D42-D43</f>
        <v>34.31</v>
      </c>
      <c r="E39" s="8">
        <f t="shared" si="2"/>
        <v>34.31</v>
      </c>
      <c r="F39" s="7" t="s">
        <v>80</v>
      </c>
    </row>
    <row r="40" spans="2:8" s="1" customFormat="1" ht="15" customHeight="1" x14ac:dyDescent="0.25">
      <c r="B40" s="4"/>
      <c r="C40" s="9" t="s">
        <v>54</v>
      </c>
      <c r="D40" s="8">
        <v>2.86</v>
      </c>
      <c r="E40" s="8">
        <f t="shared" si="2"/>
        <v>2.86</v>
      </c>
      <c r="F40" s="8" t="s">
        <v>80</v>
      </c>
    </row>
    <row r="41" spans="2:8" s="1" customFormat="1" ht="15" customHeight="1" x14ac:dyDescent="0.25">
      <c r="B41" s="4"/>
      <c r="C41" s="9" t="s">
        <v>52</v>
      </c>
      <c r="D41" s="7">
        <v>1.5</v>
      </c>
      <c r="E41" s="8">
        <f t="shared" si="2"/>
        <v>1.5</v>
      </c>
      <c r="F41" s="8" t="s">
        <v>80</v>
      </c>
    </row>
    <row r="42" spans="2:8" s="1" customFormat="1" ht="65.25" customHeight="1" x14ac:dyDescent="0.25">
      <c r="B42" s="4"/>
      <c r="C42" s="9" t="s">
        <v>84</v>
      </c>
      <c r="D42" s="7">
        <v>0.4</v>
      </c>
      <c r="E42" s="8">
        <f t="shared" si="2"/>
        <v>0.4</v>
      </c>
      <c r="F42" s="8" t="s">
        <v>80</v>
      </c>
    </row>
    <row r="43" spans="2:8" s="1" customFormat="1" ht="30" customHeight="1" x14ac:dyDescent="0.25">
      <c r="B43" s="4"/>
      <c r="C43" s="9" t="s">
        <v>55</v>
      </c>
      <c r="D43" s="7">
        <v>0.44</v>
      </c>
      <c r="E43" s="8">
        <f t="shared" si="2"/>
        <v>0.44</v>
      </c>
      <c r="F43" s="8" t="s">
        <v>80</v>
      </c>
    </row>
    <row r="44" spans="2:8" s="1" customFormat="1" ht="30" x14ac:dyDescent="0.25">
      <c r="B44" s="4"/>
      <c r="C44" s="5" t="s">
        <v>91</v>
      </c>
      <c r="D44" s="7">
        <f>D45+D46+D47</f>
        <v>3.4099999999999997</v>
      </c>
      <c r="E44" s="7">
        <f>E45+E46+E47</f>
        <v>3.3499999999999996</v>
      </c>
      <c r="F44" s="6" t="s">
        <v>80</v>
      </c>
    </row>
    <row r="45" spans="2:8" s="1" customFormat="1" ht="30" x14ac:dyDescent="0.25">
      <c r="B45" s="4"/>
      <c r="C45" s="9" t="s">
        <v>92</v>
      </c>
      <c r="D45" s="7">
        <v>0.28000000000000003</v>
      </c>
      <c r="E45" s="7">
        <v>0.23</v>
      </c>
      <c r="F45" s="7" t="s">
        <v>80</v>
      </c>
    </row>
    <row r="46" spans="2:8" s="1" customFormat="1" ht="30" x14ac:dyDescent="0.25">
      <c r="B46" s="4"/>
      <c r="C46" s="9" t="s">
        <v>93</v>
      </c>
      <c r="D46" s="7">
        <v>0.04</v>
      </c>
      <c r="E46" s="7">
        <v>0.03</v>
      </c>
      <c r="F46" s="7" t="s">
        <v>80</v>
      </c>
    </row>
    <row r="47" spans="2:8" s="1" customFormat="1" ht="30" x14ac:dyDescent="0.25">
      <c r="B47" s="4"/>
      <c r="C47" s="9" t="s">
        <v>94</v>
      </c>
      <c r="D47" s="7">
        <v>3.09</v>
      </c>
      <c r="E47" s="7">
        <v>3.09</v>
      </c>
      <c r="F47" s="7" t="s">
        <v>80</v>
      </c>
    </row>
    <row r="48" spans="2:8" ht="45.75" customHeight="1" x14ac:dyDescent="0.25">
      <c r="B48" s="14" t="s">
        <v>5</v>
      </c>
      <c r="C48" s="31" t="s">
        <v>13</v>
      </c>
      <c r="D48" s="32"/>
      <c r="E48" s="32"/>
      <c r="F48" s="33"/>
    </row>
    <row r="49" spans="2:8" s="1" customFormat="1" ht="30" x14ac:dyDescent="0.25">
      <c r="B49" s="4" t="s">
        <v>6</v>
      </c>
      <c r="C49" s="5" t="s">
        <v>63</v>
      </c>
      <c r="D49" s="6"/>
      <c r="E49" s="6"/>
      <c r="F49" s="6"/>
      <c r="H49" s="2"/>
    </row>
    <row r="50" spans="2:8" s="1" customFormat="1" x14ac:dyDescent="0.25">
      <c r="B50" s="4"/>
      <c r="C50" s="5" t="s">
        <v>51</v>
      </c>
      <c r="D50" s="6"/>
      <c r="E50" s="6"/>
      <c r="F50" s="6"/>
    </row>
    <row r="51" spans="2:8" s="1" customFormat="1" ht="30" customHeight="1" x14ac:dyDescent="0.25">
      <c r="B51" s="4"/>
      <c r="C51" s="5" t="s">
        <v>62</v>
      </c>
      <c r="D51" s="8">
        <v>39.409999999999997</v>
      </c>
      <c r="E51" s="8">
        <f t="shared" ref="E51:E56" si="3">D51</f>
        <v>39.409999999999997</v>
      </c>
      <c r="F51" s="6" t="s">
        <v>80</v>
      </c>
      <c r="H51" s="2"/>
    </row>
    <row r="52" spans="2:8" s="1" customFormat="1" ht="18.75" customHeight="1" x14ac:dyDescent="0.25">
      <c r="B52" s="4"/>
      <c r="C52" s="9" t="s">
        <v>53</v>
      </c>
      <c r="D52" s="7">
        <f>D51-D53-D54-D55-D56</f>
        <v>34.21</v>
      </c>
      <c r="E52" s="8">
        <f t="shared" si="3"/>
        <v>34.21</v>
      </c>
      <c r="F52" s="7" t="s">
        <v>80</v>
      </c>
    </row>
    <row r="53" spans="2:8" s="1" customFormat="1" x14ac:dyDescent="0.25">
      <c r="B53" s="4"/>
      <c r="C53" s="9" t="s">
        <v>54</v>
      </c>
      <c r="D53" s="8">
        <v>2.86</v>
      </c>
      <c r="E53" s="8">
        <f t="shared" si="3"/>
        <v>2.86</v>
      </c>
      <c r="F53" s="8" t="s">
        <v>80</v>
      </c>
    </row>
    <row r="54" spans="2:8" s="1" customFormat="1" x14ac:dyDescent="0.25">
      <c r="B54" s="4"/>
      <c r="C54" s="9" t="s">
        <v>52</v>
      </c>
      <c r="D54" s="7">
        <v>1.5</v>
      </c>
      <c r="E54" s="8">
        <f t="shared" si="3"/>
        <v>1.5</v>
      </c>
      <c r="F54" s="8" t="s">
        <v>80</v>
      </c>
    </row>
    <row r="55" spans="2:8" s="1" customFormat="1" ht="60" x14ac:dyDescent="0.25">
      <c r="B55" s="4"/>
      <c r="C55" s="9" t="s">
        <v>84</v>
      </c>
      <c r="D55" s="7">
        <v>0.4</v>
      </c>
      <c r="E55" s="8">
        <f t="shared" si="3"/>
        <v>0.4</v>
      </c>
      <c r="F55" s="8" t="s">
        <v>80</v>
      </c>
    </row>
    <row r="56" spans="2:8" s="1" customFormat="1" ht="30" customHeight="1" x14ac:dyDescent="0.25">
      <c r="B56" s="4"/>
      <c r="C56" s="9" t="s">
        <v>55</v>
      </c>
      <c r="D56" s="7">
        <v>0.44</v>
      </c>
      <c r="E56" s="8">
        <f t="shared" si="3"/>
        <v>0.44</v>
      </c>
      <c r="F56" s="8" t="s">
        <v>80</v>
      </c>
    </row>
    <row r="57" spans="2:8" s="1" customFormat="1" ht="30" x14ac:dyDescent="0.25">
      <c r="B57" s="4"/>
      <c r="C57" s="5" t="s">
        <v>91</v>
      </c>
      <c r="D57" s="7">
        <f>D58+D59+D60</f>
        <v>3.4099999999999997</v>
      </c>
      <c r="E57" s="7">
        <f>E58+E59+E60</f>
        <v>3.3499999999999996</v>
      </c>
      <c r="F57" s="6" t="s">
        <v>80</v>
      </c>
    </row>
    <row r="58" spans="2:8" s="1" customFormat="1" ht="30" x14ac:dyDescent="0.25">
      <c r="B58" s="4"/>
      <c r="C58" s="9" t="s">
        <v>92</v>
      </c>
      <c r="D58" s="7">
        <v>0.28000000000000003</v>
      </c>
      <c r="E58" s="7">
        <v>0.23</v>
      </c>
      <c r="F58" s="7" t="s">
        <v>80</v>
      </c>
    </row>
    <row r="59" spans="2:8" s="1" customFormat="1" ht="30" x14ac:dyDescent="0.25">
      <c r="B59" s="4"/>
      <c r="C59" s="9" t="s">
        <v>93</v>
      </c>
      <c r="D59" s="7">
        <v>0.04</v>
      </c>
      <c r="E59" s="7">
        <v>0.03</v>
      </c>
      <c r="F59" s="7" t="s">
        <v>80</v>
      </c>
    </row>
    <row r="60" spans="2:8" s="1" customFormat="1" ht="30" x14ac:dyDescent="0.25">
      <c r="B60" s="4"/>
      <c r="C60" s="9" t="s">
        <v>94</v>
      </c>
      <c r="D60" s="7">
        <v>3.09</v>
      </c>
      <c r="E60" s="7">
        <v>3.09</v>
      </c>
      <c r="F60" s="7" t="s">
        <v>80</v>
      </c>
    </row>
    <row r="61" spans="2:8" s="1" customFormat="1" ht="30" x14ac:dyDescent="0.25">
      <c r="B61" s="4" t="s">
        <v>7</v>
      </c>
      <c r="C61" s="5" t="s">
        <v>65</v>
      </c>
      <c r="D61" s="6"/>
      <c r="E61" s="6"/>
      <c r="F61" s="6"/>
      <c r="H61" s="2"/>
    </row>
    <row r="62" spans="2:8" s="1" customFormat="1" x14ac:dyDescent="0.25">
      <c r="B62" s="4"/>
      <c r="C62" s="5" t="s">
        <v>51</v>
      </c>
      <c r="D62" s="6"/>
      <c r="E62" s="6"/>
      <c r="F62" s="6"/>
    </row>
    <row r="63" spans="2:8" s="1" customFormat="1" ht="30" customHeight="1" x14ac:dyDescent="0.25">
      <c r="B63" s="4"/>
      <c r="C63" s="5" t="s">
        <v>62</v>
      </c>
      <c r="D63" s="8">
        <v>39.659999999999997</v>
      </c>
      <c r="E63" s="8">
        <f t="shared" ref="E63:E68" si="4">D63</f>
        <v>39.659999999999997</v>
      </c>
      <c r="F63" s="6" t="s">
        <v>80</v>
      </c>
      <c r="H63" s="2"/>
    </row>
    <row r="64" spans="2:8" s="1" customFormat="1" ht="16.5" customHeight="1" x14ac:dyDescent="0.25">
      <c r="B64" s="4"/>
      <c r="C64" s="9" t="s">
        <v>53</v>
      </c>
      <c r="D64" s="7">
        <f>D63-D65-D66-D67-D68</f>
        <v>34.46</v>
      </c>
      <c r="E64" s="8">
        <f t="shared" si="4"/>
        <v>34.46</v>
      </c>
      <c r="F64" s="7" t="s">
        <v>80</v>
      </c>
    </row>
    <row r="65" spans="2:8" s="1" customFormat="1" ht="16.5" customHeight="1" x14ac:dyDescent="0.25">
      <c r="B65" s="4"/>
      <c r="C65" s="9" t="s">
        <v>54</v>
      </c>
      <c r="D65" s="8">
        <v>2.86</v>
      </c>
      <c r="E65" s="8">
        <f t="shared" si="4"/>
        <v>2.86</v>
      </c>
      <c r="F65" s="8" t="s">
        <v>80</v>
      </c>
    </row>
    <row r="66" spans="2:8" s="1" customFormat="1" ht="16.5" customHeight="1" x14ac:dyDescent="0.25">
      <c r="B66" s="4"/>
      <c r="C66" s="9" t="s">
        <v>52</v>
      </c>
      <c r="D66" s="7">
        <v>1.5</v>
      </c>
      <c r="E66" s="8">
        <f t="shared" si="4"/>
        <v>1.5</v>
      </c>
      <c r="F66" s="8" t="s">
        <v>80</v>
      </c>
    </row>
    <row r="67" spans="2:8" s="1" customFormat="1" ht="71.25" customHeight="1" x14ac:dyDescent="0.25">
      <c r="B67" s="4"/>
      <c r="C67" s="9" t="s">
        <v>84</v>
      </c>
      <c r="D67" s="7">
        <v>0.4</v>
      </c>
      <c r="E67" s="8">
        <f t="shared" si="4"/>
        <v>0.4</v>
      </c>
      <c r="F67" s="8" t="s">
        <v>80</v>
      </c>
    </row>
    <row r="68" spans="2:8" s="1" customFormat="1" ht="27" customHeight="1" x14ac:dyDescent="0.25">
      <c r="B68" s="4"/>
      <c r="C68" s="9" t="s">
        <v>55</v>
      </c>
      <c r="D68" s="7">
        <v>0.44</v>
      </c>
      <c r="E68" s="8">
        <f t="shared" si="4"/>
        <v>0.44</v>
      </c>
      <c r="F68" s="8" t="s">
        <v>80</v>
      </c>
    </row>
    <row r="69" spans="2:8" s="1" customFormat="1" ht="30" x14ac:dyDescent="0.25">
      <c r="B69" s="4"/>
      <c r="C69" s="5" t="s">
        <v>91</v>
      </c>
      <c r="D69" s="7">
        <f>D70+D71+D72</f>
        <v>3.4099999999999997</v>
      </c>
      <c r="E69" s="7">
        <f>E70+E71+E72</f>
        <v>3.3499999999999996</v>
      </c>
      <c r="F69" s="6" t="s">
        <v>80</v>
      </c>
    </row>
    <row r="70" spans="2:8" s="1" customFormat="1" ht="30" x14ac:dyDescent="0.25">
      <c r="B70" s="4"/>
      <c r="C70" s="9" t="s">
        <v>92</v>
      </c>
      <c r="D70" s="7">
        <v>0.28000000000000003</v>
      </c>
      <c r="E70" s="7">
        <v>0.23</v>
      </c>
      <c r="F70" s="7" t="s">
        <v>80</v>
      </c>
    </row>
    <row r="71" spans="2:8" s="1" customFormat="1" ht="30" x14ac:dyDescent="0.25">
      <c r="B71" s="4"/>
      <c r="C71" s="9" t="s">
        <v>93</v>
      </c>
      <c r="D71" s="7">
        <v>0.04</v>
      </c>
      <c r="E71" s="7">
        <v>0.03</v>
      </c>
      <c r="F71" s="7" t="s">
        <v>80</v>
      </c>
    </row>
    <row r="72" spans="2:8" s="1" customFormat="1" ht="30" x14ac:dyDescent="0.25">
      <c r="B72" s="4"/>
      <c r="C72" s="9" t="s">
        <v>94</v>
      </c>
      <c r="D72" s="7">
        <v>3.09</v>
      </c>
      <c r="E72" s="7">
        <v>3.09</v>
      </c>
      <c r="F72" s="7" t="s">
        <v>80</v>
      </c>
    </row>
    <row r="73" spans="2:8" s="1" customFormat="1" ht="30" x14ac:dyDescent="0.25">
      <c r="B73" s="4" t="s">
        <v>104</v>
      </c>
      <c r="C73" s="5" t="s">
        <v>83</v>
      </c>
      <c r="D73" s="8"/>
      <c r="E73" s="6"/>
      <c r="F73" s="6"/>
      <c r="H73" s="2"/>
    </row>
    <row r="74" spans="2:8" s="1" customFormat="1" x14ac:dyDescent="0.25">
      <c r="B74" s="4"/>
      <c r="C74" s="5" t="s">
        <v>51</v>
      </c>
      <c r="D74" s="6"/>
      <c r="E74" s="6"/>
      <c r="F74" s="6"/>
    </row>
    <row r="75" spans="2:8" s="1" customFormat="1" ht="30" customHeight="1" x14ac:dyDescent="0.25">
      <c r="B75" s="4"/>
      <c r="C75" s="5" t="s">
        <v>62</v>
      </c>
      <c r="D75" s="8">
        <v>39.15</v>
      </c>
      <c r="E75" s="8">
        <f t="shared" ref="E75:E80" si="5">D75</f>
        <v>39.15</v>
      </c>
      <c r="F75" s="6" t="s">
        <v>80</v>
      </c>
      <c r="H75" s="2"/>
    </row>
    <row r="76" spans="2:8" s="1" customFormat="1" ht="15" customHeight="1" x14ac:dyDescent="0.25">
      <c r="B76" s="4"/>
      <c r="C76" s="9" t="s">
        <v>53</v>
      </c>
      <c r="D76" s="7">
        <f>D75-D77-D78-D79-D80</f>
        <v>33.950000000000003</v>
      </c>
      <c r="E76" s="8">
        <f t="shared" si="5"/>
        <v>33.950000000000003</v>
      </c>
      <c r="F76" s="7" t="s">
        <v>80</v>
      </c>
    </row>
    <row r="77" spans="2:8" s="1" customFormat="1" ht="15" customHeight="1" x14ac:dyDescent="0.25">
      <c r="B77" s="4"/>
      <c r="C77" s="9" t="s">
        <v>54</v>
      </c>
      <c r="D77" s="8">
        <v>2.86</v>
      </c>
      <c r="E77" s="8">
        <f t="shared" si="5"/>
        <v>2.86</v>
      </c>
      <c r="F77" s="8" t="s">
        <v>80</v>
      </c>
    </row>
    <row r="78" spans="2:8" s="1" customFormat="1" ht="15" customHeight="1" x14ac:dyDescent="0.25">
      <c r="B78" s="4"/>
      <c r="C78" s="9" t="s">
        <v>52</v>
      </c>
      <c r="D78" s="7">
        <v>1.5</v>
      </c>
      <c r="E78" s="8">
        <f t="shared" si="5"/>
        <v>1.5</v>
      </c>
      <c r="F78" s="8" t="s">
        <v>80</v>
      </c>
    </row>
    <row r="79" spans="2:8" s="1" customFormat="1" ht="62.25" customHeight="1" x14ac:dyDescent="0.25">
      <c r="B79" s="4"/>
      <c r="C79" s="9" t="s">
        <v>84</v>
      </c>
      <c r="D79" s="7">
        <v>0.4</v>
      </c>
      <c r="E79" s="8">
        <f t="shared" si="5"/>
        <v>0.4</v>
      </c>
      <c r="F79" s="8" t="s">
        <v>80</v>
      </c>
    </row>
    <row r="80" spans="2:8" s="1" customFormat="1" ht="32.25" customHeight="1" x14ac:dyDescent="0.25">
      <c r="B80" s="4"/>
      <c r="C80" s="9" t="s">
        <v>55</v>
      </c>
      <c r="D80" s="7">
        <v>0.44</v>
      </c>
      <c r="E80" s="8">
        <f t="shared" si="5"/>
        <v>0.44</v>
      </c>
      <c r="F80" s="8" t="s">
        <v>80</v>
      </c>
    </row>
    <row r="81" spans="2:8" s="1" customFormat="1" ht="30" x14ac:dyDescent="0.25">
      <c r="B81" s="4"/>
      <c r="C81" s="5" t="s">
        <v>91</v>
      </c>
      <c r="D81" s="7">
        <f>D82+D83+D84</f>
        <v>3.4099999999999997</v>
      </c>
      <c r="E81" s="7">
        <f>E82+E83+E84</f>
        <v>3.3499999999999996</v>
      </c>
      <c r="F81" s="6" t="s">
        <v>80</v>
      </c>
    </row>
    <row r="82" spans="2:8" s="1" customFormat="1" ht="30" x14ac:dyDescent="0.25">
      <c r="B82" s="4"/>
      <c r="C82" s="9" t="s">
        <v>92</v>
      </c>
      <c r="D82" s="7">
        <v>0.28000000000000003</v>
      </c>
      <c r="E82" s="7">
        <v>0.23</v>
      </c>
      <c r="F82" s="7" t="s">
        <v>80</v>
      </c>
    </row>
    <row r="83" spans="2:8" s="1" customFormat="1" ht="30" x14ac:dyDescent="0.25">
      <c r="B83" s="4"/>
      <c r="C83" s="9" t="s">
        <v>93</v>
      </c>
      <c r="D83" s="7">
        <v>0.04</v>
      </c>
      <c r="E83" s="7">
        <v>0.03</v>
      </c>
      <c r="F83" s="7" t="s">
        <v>80</v>
      </c>
    </row>
    <row r="84" spans="2:8" s="1" customFormat="1" ht="30" x14ac:dyDescent="0.25">
      <c r="B84" s="4"/>
      <c r="C84" s="9" t="s">
        <v>94</v>
      </c>
      <c r="D84" s="7">
        <v>3.09</v>
      </c>
      <c r="E84" s="7">
        <v>3.09</v>
      </c>
      <c r="F84" s="7" t="s">
        <v>80</v>
      </c>
    </row>
    <row r="85" spans="2:8" ht="65.25" customHeight="1" x14ac:dyDescent="0.25">
      <c r="B85" s="14" t="s">
        <v>8</v>
      </c>
      <c r="C85" s="31" t="s">
        <v>48</v>
      </c>
      <c r="D85" s="32"/>
      <c r="E85" s="32"/>
      <c r="F85" s="33"/>
    </row>
    <row r="86" spans="2:8" s="1" customFormat="1" ht="30" x14ac:dyDescent="0.25">
      <c r="B86" s="4" t="s">
        <v>9</v>
      </c>
      <c r="C86" s="5" t="s">
        <v>87</v>
      </c>
      <c r="D86" s="8"/>
      <c r="E86" s="6"/>
      <c r="F86" s="6"/>
      <c r="H86" s="2"/>
    </row>
    <row r="87" spans="2:8" s="1" customFormat="1" x14ac:dyDescent="0.25">
      <c r="B87" s="4"/>
      <c r="C87" s="5" t="s">
        <v>51</v>
      </c>
      <c r="D87" s="6"/>
      <c r="E87" s="6"/>
      <c r="F87" s="6"/>
      <c r="H87" s="2"/>
    </row>
    <row r="88" spans="2:8" s="1" customFormat="1" ht="30" customHeight="1" x14ac:dyDescent="0.25">
      <c r="B88" s="4"/>
      <c r="C88" s="5" t="s">
        <v>62</v>
      </c>
      <c r="D88" s="8">
        <v>38.119999999999997</v>
      </c>
      <c r="E88" s="8">
        <f t="shared" ref="E88:E93" si="6">D88</f>
        <v>38.119999999999997</v>
      </c>
      <c r="F88" s="6" t="s">
        <v>80</v>
      </c>
      <c r="H88" s="2"/>
    </row>
    <row r="89" spans="2:8" s="1" customFormat="1" ht="16.5" customHeight="1" x14ac:dyDescent="0.25">
      <c r="B89" s="4"/>
      <c r="C89" s="9" t="s">
        <v>53</v>
      </c>
      <c r="D89" s="7">
        <f>D88-D90-D91-D92-D93</f>
        <v>32.92</v>
      </c>
      <c r="E89" s="8">
        <f t="shared" si="6"/>
        <v>32.92</v>
      </c>
      <c r="F89" s="7" t="s">
        <v>80</v>
      </c>
    </row>
    <row r="90" spans="2:8" s="1" customFormat="1" x14ac:dyDescent="0.25">
      <c r="B90" s="4"/>
      <c r="C90" s="9" t="s">
        <v>54</v>
      </c>
      <c r="D90" s="8">
        <v>2.86</v>
      </c>
      <c r="E90" s="8">
        <f t="shared" si="6"/>
        <v>2.86</v>
      </c>
      <c r="F90" s="8" t="s">
        <v>80</v>
      </c>
    </row>
    <row r="91" spans="2:8" s="1" customFormat="1" x14ac:dyDescent="0.25">
      <c r="B91" s="4"/>
      <c r="C91" s="9" t="s">
        <v>52</v>
      </c>
      <c r="D91" s="7">
        <v>1.5</v>
      </c>
      <c r="E91" s="8">
        <f t="shared" si="6"/>
        <v>1.5</v>
      </c>
      <c r="F91" s="8" t="s">
        <v>80</v>
      </c>
    </row>
    <row r="92" spans="2:8" s="1" customFormat="1" ht="60" x14ac:dyDescent="0.25">
      <c r="B92" s="4"/>
      <c r="C92" s="9" t="s">
        <v>84</v>
      </c>
      <c r="D92" s="7">
        <v>0.4</v>
      </c>
      <c r="E92" s="8">
        <f t="shared" si="6"/>
        <v>0.4</v>
      </c>
      <c r="F92" s="8" t="s">
        <v>80</v>
      </c>
    </row>
    <row r="93" spans="2:8" s="1" customFormat="1" ht="27.75" customHeight="1" x14ac:dyDescent="0.25">
      <c r="B93" s="4"/>
      <c r="C93" s="9" t="s">
        <v>55</v>
      </c>
      <c r="D93" s="7">
        <v>0.44</v>
      </c>
      <c r="E93" s="8">
        <f t="shared" si="6"/>
        <v>0.44</v>
      </c>
      <c r="F93" s="8" t="s">
        <v>80</v>
      </c>
    </row>
    <row r="94" spans="2:8" s="1" customFormat="1" ht="30" x14ac:dyDescent="0.25">
      <c r="B94" s="4"/>
      <c r="C94" s="5" t="s">
        <v>91</v>
      </c>
      <c r="D94" s="7">
        <f>D95+D96+D97</f>
        <v>3.4099999999999997</v>
      </c>
      <c r="E94" s="7">
        <f>E95+E96+E97</f>
        <v>3.3499999999999996</v>
      </c>
      <c r="F94" s="6" t="s">
        <v>80</v>
      </c>
    </row>
    <row r="95" spans="2:8" s="1" customFormat="1" ht="30" x14ac:dyDescent="0.25">
      <c r="B95" s="4"/>
      <c r="C95" s="9" t="s">
        <v>92</v>
      </c>
      <c r="D95" s="7">
        <v>0.28000000000000003</v>
      </c>
      <c r="E95" s="7">
        <v>0.23</v>
      </c>
      <c r="F95" s="7" t="s">
        <v>80</v>
      </c>
    </row>
    <row r="96" spans="2:8" s="1" customFormat="1" ht="30" x14ac:dyDescent="0.25">
      <c r="B96" s="4"/>
      <c r="C96" s="9" t="s">
        <v>93</v>
      </c>
      <c r="D96" s="7">
        <v>0.04</v>
      </c>
      <c r="E96" s="7">
        <v>0.03</v>
      </c>
      <c r="F96" s="7" t="s">
        <v>80</v>
      </c>
    </row>
    <row r="97" spans="2:8" s="1" customFormat="1" ht="30" x14ac:dyDescent="0.25">
      <c r="B97" s="4"/>
      <c r="C97" s="9" t="s">
        <v>94</v>
      </c>
      <c r="D97" s="7">
        <v>3.09</v>
      </c>
      <c r="E97" s="7">
        <v>3.09</v>
      </c>
      <c r="F97" s="7" t="s">
        <v>80</v>
      </c>
    </row>
    <row r="98" spans="2:8" s="1" customFormat="1" ht="30" x14ac:dyDescent="0.25">
      <c r="B98" s="4" t="s">
        <v>10</v>
      </c>
      <c r="C98" s="5" t="s">
        <v>58</v>
      </c>
      <c r="D98" s="8"/>
      <c r="E98" s="6"/>
      <c r="F98" s="6"/>
      <c r="H98" s="2"/>
    </row>
    <row r="99" spans="2:8" s="1" customFormat="1" x14ac:dyDescent="0.25">
      <c r="B99" s="4"/>
      <c r="C99" s="5" t="s">
        <v>51</v>
      </c>
      <c r="D99" s="6"/>
      <c r="E99" s="6"/>
      <c r="F99" s="6"/>
      <c r="H99" s="2"/>
    </row>
    <row r="100" spans="2:8" s="1" customFormat="1" ht="30" customHeight="1" x14ac:dyDescent="0.25">
      <c r="B100" s="4"/>
      <c r="C100" s="5" t="s">
        <v>62</v>
      </c>
      <c r="D100" s="8">
        <v>38.369999999999997</v>
      </c>
      <c r="E100" s="8">
        <f t="shared" ref="E100:E105" si="7">D100</f>
        <v>38.369999999999997</v>
      </c>
      <c r="F100" s="6" t="s">
        <v>80</v>
      </c>
      <c r="H100" s="2"/>
    </row>
    <row r="101" spans="2:8" s="1" customFormat="1" ht="15.75" customHeight="1" x14ac:dyDescent="0.25">
      <c r="B101" s="4"/>
      <c r="C101" s="9" t="s">
        <v>53</v>
      </c>
      <c r="D101" s="7">
        <f>D100-D102-D103-D104-D105</f>
        <v>33.17</v>
      </c>
      <c r="E101" s="8">
        <f t="shared" si="7"/>
        <v>33.17</v>
      </c>
      <c r="F101" s="7" t="s">
        <v>80</v>
      </c>
    </row>
    <row r="102" spans="2:8" s="1" customFormat="1" ht="15.75" customHeight="1" x14ac:dyDescent="0.25">
      <c r="B102" s="4"/>
      <c r="C102" s="9" t="s">
        <v>54</v>
      </c>
      <c r="D102" s="8">
        <v>2.86</v>
      </c>
      <c r="E102" s="8">
        <f t="shared" si="7"/>
        <v>2.86</v>
      </c>
      <c r="F102" s="8" t="s">
        <v>80</v>
      </c>
    </row>
    <row r="103" spans="2:8" s="1" customFormat="1" ht="15.75" customHeight="1" x14ac:dyDescent="0.25">
      <c r="B103" s="4"/>
      <c r="C103" s="9" t="s">
        <v>52</v>
      </c>
      <c r="D103" s="7">
        <v>1.5</v>
      </c>
      <c r="E103" s="8">
        <f t="shared" si="7"/>
        <v>1.5</v>
      </c>
      <c r="F103" s="8" t="s">
        <v>80</v>
      </c>
    </row>
    <row r="104" spans="2:8" s="1" customFormat="1" ht="60.75" customHeight="1" x14ac:dyDescent="0.25">
      <c r="B104" s="4"/>
      <c r="C104" s="9" t="s">
        <v>84</v>
      </c>
      <c r="D104" s="7">
        <v>0.4</v>
      </c>
      <c r="E104" s="8">
        <f t="shared" si="7"/>
        <v>0.4</v>
      </c>
      <c r="F104" s="8" t="s">
        <v>80</v>
      </c>
    </row>
    <row r="105" spans="2:8" s="1" customFormat="1" ht="27" customHeight="1" x14ac:dyDescent="0.25">
      <c r="B105" s="4"/>
      <c r="C105" s="9" t="s">
        <v>55</v>
      </c>
      <c r="D105" s="7">
        <v>0.44</v>
      </c>
      <c r="E105" s="8">
        <f t="shared" si="7"/>
        <v>0.44</v>
      </c>
      <c r="F105" s="8" t="s">
        <v>80</v>
      </c>
    </row>
    <row r="106" spans="2:8" s="1" customFormat="1" ht="30" x14ac:dyDescent="0.25">
      <c r="B106" s="4"/>
      <c r="C106" s="5" t="s">
        <v>91</v>
      </c>
      <c r="D106" s="7">
        <f>D107+D108+D109</f>
        <v>3.4099999999999997</v>
      </c>
      <c r="E106" s="7">
        <f>E107+E108+E109</f>
        <v>3.3499999999999996</v>
      </c>
      <c r="F106" s="6" t="s">
        <v>80</v>
      </c>
    </row>
    <row r="107" spans="2:8" s="1" customFormat="1" ht="30" x14ac:dyDescent="0.25">
      <c r="B107" s="4"/>
      <c r="C107" s="9" t="s">
        <v>92</v>
      </c>
      <c r="D107" s="7">
        <v>0.28000000000000003</v>
      </c>
      <c r="E107" s="7">
        <v>0.23</v>
      </c>
      <c r="F107" s="7" t="s">
        <v>80</v>
      </c>
    </row>
    <row r="108" spans="2:8" s="1" customFormat="1" ht="30" x14ac:dyDescent="0.25">
      <c r="B108" s="4"/>
      <c r="C108" s="9" t="s">
        <v>93</v>
      </c>
      <c r="D108" s="7">
        <v>0.04</v>
      </c>
      <c r="E108" s="7">
        <v>0.03</v>
      </c>
      <c r="F108" s="7" t="s">
        <v>80</v>
      </c>
    </row>
    <row r="109" spans="2:8" s="1" customFormat="1" ht="30" x14ac:dyDescent="0.25">
      <c r="B109" s="4"/>
      <c r="C109" s="9" t="s">
        <v>94</v>
      </c>
      <c r="D109" s="7">
        <v>3.09</v>
      </c>
      <c r="E109" s="7">
        <v>3.09</v>
      </c>
      <c r="F109" s="7" t="s">
        <v>80</v>
      </c>
    </row>
    <row r="110" spans="2:8" s="1" customFormat="1" ht="30" x14ac:dyDescent="0.25">
      <c r="B110" s="4" t="s">
        <v>11</v>
      </c>
      <c r="C110" s="5" t="s">
        <v>57</v>
      </c>
      <c r="D110" s="8"/>
      <c r="E110" s="6"/>
      <c r="F110" s="6"/>
      <c r="H110" s="2"/>
    </row>
    <row r="111" spans="2:8" s="1" customFormat="1" x14ac:dyDescent="0.25">
      <c r="B111" s="4"/>
      <c r="C111" s="5" t="s">
        <v>51</v>
      </c>
      <c r="D111" s="6"/>
      <c r="E111" s="6"/>
      <c r="F111" s="6"/>
      <c r="H111" s="2"/>
    </row>
    <row r="112" spans="2:8" s="1" customFormat="1" ht="30" customHeight="1" x14ac:dyDescent="0.25">
      <c r="B112" s="4"/>
      <c r="C112" s="5" t="s">
        <v>62</v>
      </c>
      <c r="D112" s="8">
        <v>37.86</v>
      </c>
      <c r="E112" s="8">
        <f t="shared" ref="E112:E117" si="8">D112</f>
        <v>37.86</v>
      </c>
      <c r="F112" s="6" t="s">
        <v>80</v>
      </c>
      <c r="H112" s="2"/>
    </row>
    <row r="113" spans="2:8" s="1" customFormat="1" ht="15.75" customHeight="1" x14ac:dyDescent="0.25">
      <c r="B113" s="4"/>
      <c r="C113" s="9" t="s">
        <v>53</v>
      </c>
      <c r="D113" s="7">
        <f>D112-D114-D115-D116-D117</f>
        <v>32.660000000000004</v>
      </c>
      <c r="E113" s="8">
        <f t="shared" si="8"/>
        <v>32.660000000000004</v>
      </c>
      <c r="F113" s="7" t="s">
        <v>80</v>
      </c>
    </row>
    <row r="114" spans="2:8" s="1" customFormat="1" ht="15.75" customHeight="1" x14ac:dyDescent="0.25">
      <c r="B114" s="4"/>
      <c r="C114" s="9" t="s">
        <v>54</v>
      </c>
      <c r="D114" s="8">
        <v>2.86</v>
      </c>
      <c r="E114" s="8">
        <f t="shared" si="8"/>
        <v>2.86</v>
      </c>
      <c r="F114" s="8" t="s">
        <v>80</v>
      </c>
    </row>
    <row r="115" spans="2:8" s="1" customFormat="1" ht="15.75" customHeight="1" x14ac:dyDescent="0.25">
      <c r="B115" s="4"/>
      <c r="C115" s="9" t="s">
        <v>52</v>
      </c>
      <c r="D115" s="7">
        <v>1.5</v>
      </c>
      <c r="E115" s="8">
        <f t="shared" si="8"/>
        <v>1.5</v>
      </c>
      <c r="F115" s="8" t="s">
        <v>80</v>
      </c>
    </row>
    <row r="116" spans="2:8" s="1" customFormat="1" ht="60" customHeight="1" x14ac:dyDescent="0.25">
      <c r="B116" s="4"/>
      <c r="C116" s="9" t="s">
        <v>84</v>
      </c>
      <c r="D116" s="7">
        <v>0.4</v>
      </c>
      <c r="E116" s="8">
        <f t="shared" si="8"/>
        <v>0.4</v>
      </c>
      <c r="F116" s="8" t="s">
        <v>80</v>
      </c>
    </row>
    <row r="117" spans="2:8" s="1" customFormat="1" ht="30.75" customHeight="1" x14ac:dyDescent="0.25">
      <c r="B117" s="4"/>
      <c r="C117" s="9" t="s">
        <v>55</v>
      </c>
      <c r="D117" s="7">
        <v>0.44</v>
      </c>
      <c r="E117" s="8">
        <f t="shared" si="8"/>
        <v>0.44</v>
      </c>
      <c r="F117" s="8" t="s">
        <v>80</v>
      </c>
    </row>
    <row r="118" spans="2:8" s="1" customFormat="1" ht="30" x14ac:dyDescent="0.25">
      <c r="B118" s="4"/>
      <c r="C118" s="5" t="s">
        <v>91</v>
      </c>
      <c r="D118" s="7">
        <f>D119+D120+D121</f>
        <v>3.4099999999999997</v>
      </c>
      <c r="E118" s="7">
        <f>E119+E120+E121</f>
        <v>3.3499999999999996</v>
      </c>
      <c r="F118" s="6" t="s">
        <v>80</v>
      </c>
    </row>
    <row r="119" spans="2:8" s="1" customFormat="1" ht="30" x14ac:dyDescent="0.25">
      <c r="B119" s="4"/>
      <c r="C119" s="9" t="s">
        <v>92</v>
      </c>
      <c r="D119" s="7">
        <v>0.28000000000000003</v>
      </c>
      <c r="E119" s="7">
        <v>0.23</v>
      </c>
      <c r="F119" s="7" t="s">
        <v>80</v>
      </c>
    </row>
    <row r="120" spans="2:8" s="1" customFormat="1" ht="30" x14ac:dyDescent="0.25">
      <c r="B120" s="4"/>
      <c r="C120" s="9" t="s">
        <v>93</v>
      </c>
      <c r="D120" s="7">
        <v>0.04</v>
      </c>
      <c r="E120" s="7">
        <v>0.03</v>
      </c>
      <c r="F120" s="7" t="s">
        <v>80</v>
      </c>
    </row>
    <row r="121" spans="2:8" s="1" customFormat="1" ht="30" x14ac:dyDescent="0.25">
      <c r="B121" s="4"/>
      <c r="C121" s="9" t="s">
        <v>94</v>
      </c>
      <c r="D121" s="7">
        <v>3.09</v>
      </c>
      <c r="E121" s="7">
        <v>3.09</v>
      </c>
      <c r="F121" s="7" t="s">
        <v>80</v>
      </c>
    </row>
    <row r="122" spans="2:8" ht="47.25" customHeight="1" x14ac:dyDescent="0.25">
      <c r="B122" s="14" t="s">
        <v>12</v>
      </c>
      <c r="C122" s="31" t="s">
        <v>49</v>
      </c>
      <c r="D122" s="32"/>
      <c r="E122" s="32"/>
      <c r="F122" s="33"/>
    </row>
    <row r="123" spans="2:8" s="1" customFormat="1" ht="30" x14ac:dyDescent="0.25">
      <c r="B123" s="4" t="s">
        <v>14</v>
      </c>
      <c r="C123" s="5" t="s">
        <v>63</v>
      </c>
      <c r="D123" s="8"/>
      <c r="E123" s="6"/>
      <c r="F123" s="6"/>
      <c r="H123" s="2"/>
    </row>
    <row r="124" spans="2:8" s="1" customFormat="1" x14ac:dyDescent="0.25">
      <c r="B124" s="4"/>
      <c r="C124" s="5" t="s">
        <v>51</v>
      </c>
      <c r="D124" s="6"/>
      <c r="E124" s="6"/>
      <c r="F124" s="6"/>
      <c r="H124" s="2"/>
    </row>
    <row r="125" spans="2:8" s="1" customFormat="1" ht="30" customHeight="1" x14ac:dyDescent="0.25">
      <c r="B125" s="4"/>
      <c r="C125" s="5" t="s">
        <v>62</v>
      </c>
      <c r="D125" s="8">
        <v>38.700000000000003</v>
      </c>
      <c r="E125" s="8">
        <f t="shared" ref="E125:E130" si="9">D125</f>
        <v>38.700000000000003</v>
      </c>
      <c r="F125" s="6" t="s">
        <v>80</v>
      </c>
      <c r="H125" s="2"/>
    </row>
    <row r="126" spans="2:8" s="1" customFormat="1" ht="15.75" customHeight="1" x14ac:dyDescent="0.25">
      <c r="B126" s="4"/>
      <c r="C126" s="9" t="s">
        <v>53</v>
      </c>
      <c r="D126" s="7">
        <f>D125-D127-D128-D129-D130</f>
        <v>33.500000000000007</v>
      </c>
      <c r="E126" s="8">
        <f t="shared" si="9"/>
        <v>33.500000000000007</v>
      </c>
      <c r="F126" s="7" t="s">
        <v>80</v>
      </c>
    </row>
    <row r="127" spans="2:8" s="1" customFormat="1" ht="15.75" customHeight="1" x14ac:dyDescent="0.25">
      <c r="B127" s="4"/>
      <c r="C127" s="9" t="s">
        <v>54</v>
      </c>
      <c r="D127" s="8">
        <v>2.86</v>
      </c>
      <c r="E127" s="8">
        <f t="shared" si="9"/>
        <v>2.86</v>
      </c>
      <c r="F127" s="8" t="s">
        <v>80</v>
      </c>
    </row>
    <row r="128" spans="2:8" s="1" customFormat="1" ht="15.75" customHeight="1" x14ac:dyDescent="0.25">
      <c r="B128" s="4"/>
      <c r="C128" s="9" t="s">
        <v>52</v>
      </c>
      <c r="D128" s="7">
        <v>1.5</v>
      </c>
      <c r="E128" s="8">
        <f t="shared" si="9"/>
        <v>1.5</v>
      </c>
      <c r="F128" s="8" t="s">
        <v>80</v>
      </c>
    </row>
    <row r="129" spans="2:8" s="1" customFormat="1" ht="69" customHeight="1" x14ac:dyDescent="0.25">
      <c r="B129" s="4"/>
      <c r="C129" s="9" t="s">
        <v>84</v>
      </c>
      <c r="D129" s="7">
        <v>0.4</v>
      </c>
      <c r="E129" s="8">
        <f t="shared" si="9"/>
        <v>0.4</v>
      </c>
      <c r="F129" s="8" t="s">
        <v>80</v>
      </c>
    </row>
    <row r="130" spans="2:8" s="1" customFormat="1" ht="30" customHeight="1" x14ac:dyDescent="0.25">
      <c r="B130" s="4"/>
      <c r="C130" s="9" t="s">
        <v>55</v>
      </c>
      <c r="D130" s="7">
        <v>0.44</v>
      </c>
      <c r="E130" s="8">
        <f t="shared" si="9"/>
        <v>0.44</v>
      </c>
      <c r="F130" s="8" t="s">
        <v>80</v>
      </c>
    </row>
    <row r="131" spans="2:8" s="1" customFormat="1" ht="30" x14ac:dyDescent="0.25">
      <c r="B131" s="4"/>
      <c r="C131" s="5" t="s">
        <v>91</v>
      </c>
      <c r="D131" s="7">
        <f>D132+D133+D134</f>
        <v>3.4099999999999997</v>
      </c>
      <c r="E131" s="7">
        <f>E132+E133+E134</f>
        <v>3.3499999999999996</v>
      </c>
      <c r="F131" s="6" t="s">
        <v>80</v>
      </c>
    </row>
    <row r="132" spans="2:8" s="1" customFormat="1" ht="30" x14ac:dyDescent="0.25">
      <c r="B132" s="4"/>
      <c r="C132" s="9" t="s">
        <v>92</v>
      </c>
      <c r="D132" s="7">
        <v>0.28000000000000003</v>
      </c>
      <c r="E132" s="7">
        <v>0.23</v>
      </c>
      <c r="F132" s="7" t="s">
        <v>80</v>
      </c>
    </row>
    <row r="133" spans="2:8" s="1" customFormat="1" ht="30" x14ac:dyDescent="0.25">
      <c r="B133" s="4"/>
      <c r="C133" s="9" t="s">
        <v>93</v>
      </c>
      <c r="D133" s="7">
        <v>0.04</v>
      </c>
      <c r="E133" s="7">
        <v>0.03</v>
      </c>
      <c r="F133" s="7" t="s">
        <v>80</v>
      </c>
    </row>
    <row r="134" spans="2:8" s="1" customFormat="1" ht="30" x14ac:dyDescent="0.25">
      <c r="B134" s="4"/>
      <c r="C134" s="9" t="s">
        <v>94</v>
      </c>
      <c r="D134" s="7">
        <v>3.09</v>
      </c>
      <c r="E134" s="7">
        <v>3.09</v>
      </c>
      <c r="F134" s="7" t="s">
        <v>80</v>
      </c>
    </row>
    <row r="135" spans="2:8" s="1" customFormat="1" ht="30" x14ac:dyDescent="0.25">
      <c r="B135" s="4" t="s">
        <v>15</v>
      </c>
      <c r="C135" s="5" t="s">
        <v>61</v>
      </c>
      <c r="D135" s="8"/>
      <c r="E135" s="6"/>
      <c r="F135" s="6"/>
      <c r="H135" s="2"/>
    </row>
    <row r="136" spans="2:8" s="1" customFormat="1" x14ac:dyDescent="0.25">
      <c r="B136" s="4"/>
      <c r="C136" s="5" t="s">
        <v>51</v>
      </c>
      <c r="D136" s="6"/>
      <c r="E136" s="6"/>
      <c r="F136" s="6"/>
      <c r="H136" s="2"/>
    </row>
    <row r="137" spans="2:8" s="1" customFormat="1" ht="30" customHeight="1" x14ac:dyDescent="0.25">
      <c r="B137" s="4"/>
      <c r="C137" s="5" t="s">
        <v>62</v>
      </c>
      <c r="D137" s="8">
        <v>38.950000000000003</v>
      </c>
      <c r="E137" s="8">
        <f t="shared" ref="E137:E142" si="10">D137</f>
        <v>38.950000000000003</v>
      </c>
      <c r="F137" s="6" t="s">
        <v>80</v>
      </c>
      <c r="H137" s="2"/>
    </row>
    <row r="138" spans="2:8" s="1" customFormat="1" ht="13.5" customHeight="1" x14ac:dyDescent="0.25">
      <c r="B138" s="4"/>
      <c r="C138" s="9" t="s">
        <v>53</v>
      </c>
      <c r="D138" s="7">
        <f>D137-D139-D140-D141-D142</f>
        <v>33.750000000000007</v>
      </c>
      <c r="E138" s="8">
        <f t="shared" si="10"/>
        <v>33.750000000000007</v>
      </c>
      <c r="F138" s="7" t="s">
        <v>80</v>
      </c>
    </row>
    <row r="139" spans="2:8" s="1" customFormat="1" ht="13.5" customHeight="1" x14ac:dyDescent="0.25">
      <c r="B139" s="4"/>
      <c r="C139" s="9" t="s">
        <v>54</v>
      </c>
      <c r="D139" s="8">
        <v>2.86</v>
      </c>
      <c r="E139" s="8">
        <f t="shared" si="10"/>
        <v>2.86</v>
      </c>
      <c r="F139" s="8" t="s">
        <v>80</v>
      </c>
    </row>
    <row r="140" spans="2:8" s="1" customFormat="1" ht="13.5" customHeight="1" x14ac:dyDescent="0.25">
      <c r="B140" s="4"/>
      <c r="C140" s="9" t="s">
        <v>52</v>
      </c>
      <c r="D140" s="7">
        <v>1.5</v>
      </c>
      <c r="E140" s="8">
        <f t="shared" si="10"/>
        <v>1.5</v>
      </c>
      <c r="F140" s="8" t="s">
        <v>80</v>
      </c>
    </row>
    <row r="141" spans="2:8" s="1" customFormat="1" ht="72" customHeight="1" x14ac:dyDescent="0.25">
      <c r="B141" s="4"/>
      <c r="C141" s="9" t="s">
        <v>84</v>
      </c>
      <c r="D141" s="7">
        <v>0.4</v>
      </c>
      <c r="E141" s="8">
        <f t="shared" si="10"/>
        <v>0.4</v>
      </c>
      <c r="F141" s="8" t="s">
        <v>80</v>
      </c>
    </row>
    <row r="142" spans="2:8" s="1" customFormat="1" ht="28.5" customHeight="1" x14ac:dyDescent="0.25">
      <c r="B142" s="4"/>
      <c r="C142" s="9" t="s">
        <v>55</v>
      </c>
      <c r="D142" s="7">
        <v>0.44</v>
      </c>
      <c r="E142" s="8">
        <f t="shared" si="10"/>
        <v>0.44</v>
      </c>
      <c r="F142" s="8" t="s">
        <v>80</v>
      </c>
    </row>
    <row r="143" spans="2:8" s="1" customFormat="1" ht="30" x14ac:dyDescent="0.25">
      <c r="B143" s="4"/>
      <c r="C143" s="5" t="s">
        <v>91</v>
      </c>
      <c r="D143" s="7">
        <f>D144+D145+D146</f>
        <v>3.4099999999999997</v>
      </c>
      <c r="E143" s="7">
        <f>E144+E145+E146</f>
        <v>3.3499999999999996</v>
      </c>
      <c r="F143" s="6" t="s">
        <v>80</v>
      </c>
    </row>
    <row r="144" spans="2:8" s="1" customFormat="1" ht="30" x14ac:dyDescent="0.25">
      <c r="B144" s="4"/>
      <c r="C144" s="9" t="s">
        <v>92</v>
      </c>
      <c r="D144" s="7">
        <v>0.28000000000000003</v>
      </c>
      <c r="E144" s="7">
        <v>0.23</v>
      </c>
      <c r="F144" s="7" t="s">
        <v>80</v>
      </c>
    </row>
    <row r="145" spans="2:8" s="1" customFormat="1" ht="30" x14ac:dyDescent="0.25">
      <c r="B145" s="4"/>
      <c r="C145" s="9" t="s">
        <v>93</v>
      </c>
      <c r="D145" s="7">
        <v>0.04</v>
      </c>
      <c r="E145" s="7">
        <v>0.03</v>
      </c>
      <c r="F145" s="7" t="s">
        <v>80</v>
      </c>
    </row>
    <row r="146" spans="2:8" s="1" customFormat="1" ht="30" x14ac:dyDescent="0.25">
      <c r="B146" s="4"/>
      <c r="C146" s="9" t="s">
        <v>94</v>
      </c>
      <c r="D146" s="7">
        <v>3.09</v>
      </c>
      <c r="E146" s="7">
        <v>3.09</v>
      </c>
      <c r="F146" s="7" t="s">
        <v>80</v>
      </c>
    </row>
    <row r="147" spans="2:8" s="1" customFormat="1" ht="30" x14ac:dyDescent="0.25">
      <c r="B147" s="4" t="s">
        <v>16</v>
      </c>
      <c r="C147" s="5" t="s">
        <v>64</v>
      </c>
      <c r="D147" s="8"/>
      <c r="E147" s="6"/>
      <c r="F147" s="6"/>
      <c r="H147" s="2"/>
    </row>
    <row r="148" spans="2:8" s="1" customFormat="1" x14ac:dyDescent="0.25">
      <c r="B148" s="4"/>
      <c r="C148" s="5" t="s">
        <v>51</v>
      </c>
      <c r="D148" s="6"/>
      <c r="E148" s="6"/>
      <c r="F148" s="6"/>
      <c r="H148" s="2"/>
    </row>
    <row r="149" spans="2:8" s="1" customFormat="1" ht="30" customHeight="1" x14ac:dyDescent="0.25">
      <c r="B149" s="4"/>
      <c r="C149" s="5" t="s">
        <v>62</v>
      </c>
      <c r="D149" s="8">
        <v>38.44</v>
      </c>
      <c r="E149" s="8">
        <f t="shared" ref="E149:E154" si="11">D149</f>
        <v>38.44</v>
      </c>
      <c r="F149" s="6" t="s">
        <v>80</v>
      </c>
      <c r="H149" s="2"/>
    </row>
    <row r="150" spans="2:8" s="1" customFormat="1" ht="15" customHeight="1" x14ac:dyDescent="0.25">
      <c r="B150" s="4"/>
      <c r="C150" s="9" t="s">
        <v>53</v>
      </c>
      <c r="D150" s="7">
        <f>D149-D151-D152-D153-D154</f>
        <v>33.24</v>
      </c>
      <c r="E150" s="8">
        <f t="shared" si="11"/>
        <v>33.24</v>
      </c>
      <c r="F150" s="7" t="s">
        <v>80</v>
      </c>
    </row>
    <row r="151" spans="2:8" s="1" customFormat="1" ht="15" customHeight="1" x14ac:dyDescent="0.25">
      <c r="B151" s="4"/>
      <c r="C151" s="9" t="s">
        <v>54</v>
      </c>
      <c r="D151" s="8">
        <v>2.86</v>
      </c>
      <c r="E151" s="8">
        <f t="shared" si="11"/>
        <v>2.86</v>
      </c>
      <c r="F151" s="8" t="s">
        <v>80</v>
      </c>
    </row>
    <row r="152" spans="2:8" s="1" customFormat="1" ht="15" customHeight="1" x14ac:dyDescent="0.25">
      <c r="B152" s="4"/>
      <c r="C152" s="9" t="s">
        <v>52</v>
      </c>
      <c r="D152" s="7">
        <v>1.5</v>
      </c>
      <c r="E152" s="8">
        <f t="shared" si="11"/>
        <v>1.5</v>
      </c>
      <c r="F152" s="8" t="s">
        <v>80</v>
      </c>
    </row>
    <row r="153" spans="2:8" s="1" customFormat="1" ht="63" customHeight="1" x14ac:dyDescent="0.25">
      <c r="B153" s="4"/>
      <c r="C153" s="9" t="s">
        <v>84</v>
      </c>
      <c r="D153" s="7">
        <v>0.4</v>
      </c>
      <c r="E153" s="8">
        <f t="shared" si="11"/>
        <v>0.4</v>
      </c>
      <c r="F153" s="8" t="s">
        <v>80</v>
      </c>
    </row>
    <row r="154" spans="2:8" s="1" customFormat="1" ht="30.75" customHeight="1" x14ac:dyDescent="0.25">
      <c r="B154" s="4"/>
      <c r="C154" s="9" t="s">
        <v>55</v>
      </c>
      <c r="D154" s="7">
        <v>0.44</v>
      </c>
      <c r="E154" s="8">
        <f t="shared" si="11"/>
        <v>0.44</v>
      </c>
      <c r="F154" s="8" t="s">
        <v>80</v>
      </c>
    </row>
    <row r="155" spans="2:8" s="1" customFormat="1" ht="30" x14ac:dyDescent="0.25">
      <c r="B155" s="4"/>
      <c r="C155" s="5" t="s">
        <v>91</v>
      </c>
      <c r="D155" s="7">
        <f>D156+D157+D158</f>
        <v>3.4099999999999997</v>
      </c>
      <c r="E155" s="7">
        <f>E156+E157+E158</f>
        <v>3.3499999999999996</v>
      </c>
      <c r="F155" s="6" t="s">
        <v>80</v>
      </c>
    </row>
    <row r="156" spans="2:8" s="1" customFormat="1" ht="30" x14ac:dyDescent="0.25">
      <c r="B156" s="4"/>
      <c r="C156" s="9" t="s">
        <v>92</v>
      </c>
      <c r="D156" s="7">
        <v>0.28000000000000003</v>
      </c>
      <c r="E156" s="7">
        <v>0.23</v>
      </c>
      <c r="F156" s="7" t="s">
        <v>80</v>
      </c>
    </row>
    <row r="157" spans="2:8" s="1" customFormat="1" ht="30" x14ac:dyDescent="0.25">
      <c r="B157" s="4"/>
      <c r="C157" s="9" t="s">
        <v>93</v>
      </c>
      <c r="D157" s="7">
        <v>0.04</v>
      </c>
      <c r="E157" s="7">
        <v>0.03</v>
      </c>
      <c r="F157" s="7" t="s">
        <v>80</v>
      </c>
    </row>
    <row r="158" spans="2:8" s="1" customFormat="1" ht="30" x14ac:dyDescent="0.25">
      <c r="B158" s="4"/>
      <c r="C158" s="9" t="s">
        <v>94</v>
      </c>
      <c r="D158" s="7">
        <v>3.09</v>
      </c>
      <c r="E158" s="7">
        <v>3.09</v>
      </c>
      <c r="F158" s="7" t="s">
        <v>80</v>
      </c>
    </row>
    <row r="159" spans="2:8" ht="49.5" customHeight="1" x14ac:dyDescent="0.25">
      <c r="B159" s="14" t="s">
        <v>17</v>
      </c>
      <c r="C159" s="31" t="s">
        <v>66</v>
      </c>
      <c r="D159" s="32"/>
      <c r="E159" s="32"/>
      <c r="F159" s="33"/>
    </row>
    <row r="160" spans="2:8" s="1" customFormat="1" ht="30" x14ac:dyDescent="0.25">
      <c r="B160" s="4" t="s">
        <v>18</v>
      </c>
      <c r="C160" s="5" t="s">
        <v>68</v>
      </c>
      <c r="D160" s="8"/>
      <c r="E160" s="6"/>
      <c r="F160" s="6"/>
      <c r="H160" s="2"/>
    </row>
    <row r="161" spans="2:8" s="1" customFormat="1" x14ac:dyDescent="0.25">
      <c r="B161" s="4"/>
      <c r="C161" s="5" t="s">
        <v>51</v>
      </c>
      <c r="D161" s="6"/>
      <c r="E161" s="6"/>
      <c r="F161" s="6"/>
      <c r="H161" s="2"/>
    </row>
    <row r="162" spans="2:8" s="1" customFormat="1" ht="30" customHeight="1" x14ac:dyDescent="0.25">
      <c r="B162" s="4"/>
      <c r="C162" s="5" t="s">
        <v>62</v>
      </c>
      <c r="D162" s="8">
        <v>37.049999999999997</v>
      </c>
      <c r="E162" s="8">
        <f t="shared" ref="E162:E167" si="12">D162</f>
        <v>37.049999999999997</v>
      </c>
      <c r="F162" s="6" t="s">
        <v>80</v>
      </c>
      <c r="H162" s="2"/>
    </row>
    <row r="163" spans="2:8" s="1" customFormat="1" ht="18" customHeight="1" x14ac:dyDescent="0.25">
      <c r="B163" s="4"/>
      <c r="C163" s="9" t="s">
        <v>53</v>
      </c>
      <c r="D163" s="7">
        <f>D162-D164-D165-D166-D167</f>
        <v>31.849999999999998</v>
      </c>
      <c r="E163" s="8">
        <f t="shared" si="12"/>
        <v>31.849999999999998</v>
      </c>
      <c r="F163" s="7" t="s">
        <v>80</v>
      </c>
    </row>
    <row r="164" spans="2:8" s="1" customFormat="1" x14ac:dyDescent="0.25">
      <c r="B164" s="4"/>
      <c r="C164" s="9" t="s">
        <v>54</v>
      </c>
      <c r="D164" s="8">
        <v>2.86</v>
      </c>
      <c r="E164" s="8">
        <f t="shared" si="12"/>
        <v>2.86</v>
      </c>
      <c r="F164" s="8" t="s">
        <v>80</v>
      </c>
    </row>
    <row r="165" spans="2:8" s="1" customFormat="1" x14ac:dyDescent="0.25">
      <c r="B165" s="4"/>
      <c r="C165" s="9" t="s">
        <v>52</v>
      </c>
      <c r="D165" s="7">
        <v>1.5</v>
      </c>
      <c r="E165" s="8">
        <f t="shared" si="12"/>
        <v>1.5</v>
      </c>
      <c r="F165" s="8" t="s">
        <v>80</v>
      </c>
    </row>
    <row r="166" spans="2:8" s="1" customFormat="1" ht="60" x14ac:dyDescent="0.25">
      <c r="B166" s="4"/>
      <c r="C166" s="9" t="s">
        <v>84</v>
      </c>
      <c r="D166" s="7">
        <v>0.4</v>
      </c>
      <c r="E166" s="8">
        <f t="shared" si="12"/>
        <v>0.4</v>
      </c>
      <c r="F166" s="8" t="s">
        <v>80</v>
      </c>
    </row>
    <row r="167" spans="2:8" s="1" customFormat="1" ht="28.5" customHeight="1" x14ac:dyDescent="0.25">
      <c r="B167" s="4"/>
      <c r="C167" s="9" t="s">
        <v>55</v>
      </c>
      <c r="D167" s="7">
        <v>0.44</v>
      </c>
      <c r="E167" s="8">
        <f t="shared" si="12"/>
        <v>0.44</v>
      </c>
      <c r="F167" s="8" t="s">
        <v>80</v>
      </c>
    </row>
    <row r="168" spans="2:8" s="1" customFormat="1" ht="30" x14ac:dyDescent="0.25">
      <c r="B168" s="4"/>
      <c r="C168" s="5" t="s">
        <v>91</v>
      </c>
      <c r="D168" s="7">
        <f>D169+D170+D171</f>
        <v>3.4099999999999997</v>
      </c>
      <c r="E168" s="7">
        <f>E169+E170+E171</f>
        <v>3.3499999999999996</v>
      </c>
      <c r="F168" s="6" t="s">
        <v>80</v>
      </c>
    </row>
    <row r="169" spans="2:8" s="1" customFormat="1" ht="30" x14ac:dyDescent="0.25">
      <c r="B169" s="4"/>
      <c r="C169" s="9" t="s">
        <v>92</v>
      </c>
      <c r="D169" s="7">
        <v>0.28000000000000003</v>
      </c>
      <c r="E169" s="7">
        <v>0.23</v>
      </c>
      <c r="F169" s="7" t="s">
        <v>80</v>
      </c>
    </row>
    <row r="170" spans="2:8" s="1" customFormat="1" ht="30" x14ac:dyDescent="0.25">
      <c r="B170" s="4"/>
      <c r="C170" s="9" t="s">
        <v>93</v>
      </c>
      <c r="D170" s="7">
        <v>0.04</v>
      </c>
      <c r="E170" s="7">
        <v>0.03</v>
      </c>
      <c r="F170" s="7" t="s">
        <v>80</v>
      </c>
    </row>
    <row r="171" spans="2:8" s="1" customFormat="1" ht="30" x14ac:dyDescent="0.25">
      <c r="B171" s="4"/>
      <c r="C171" s="9" t="s">
        <v>94</v>
      </c>
      <c r="D171" s="7">
        <v>3.09</v>
      </c>
      <c r="E171" s="7">
        <v>3.09</v>
      </c>
      <c r="F171" s="7" t="s">
        <v>80</v>
      </c>
    </row>
    <row r="172" spans="2:8" s="1" customFormat="1" ht="30" x14ac:dyDescent="0.25">
      <c r="B172" s="4" t="s">
        <v>56</v>
      </c>
      <c r="C172" s="5" t="s">
        <v>90</v>
      </c>
      <c r="D172" s="8"/>
      <c r="E172" s="6"/>
      <c r="F172" s="6"/>
      <c r="H172" s="2"/>
    </row>
    <row r="173" spans="2:8" s="1" customFormat="1" x14ac:dyDescent="0.25">
      <c r="B173" s="4"/>
      <c r="C173" s="5" t="s">
        <v>51</v>
      </c>
      <c r="D173" s="6"/>
      <c r="E173" s="6"/>
      <c r="F173" s="6"/>
      <c r="H173" s="2"/>
    </row>
    <row r="174" spans="2:8" s="1" customFormat="1" ht="30" customHeight="1" x14ac:dyDescent="0.25">
      <c r="B174" s="4"/>
      <c r="C174" s="5" t="s">
        <v>62</v>
      </c>
      <c r="D174" s="8">
        <v>37.299999999999997</v>
      </c>
      <c r="E174" s="8">
        <f t="shared" ref="E174:E179" si="13">D174</f>
        <v>37.299999999999997</v>
      </c>
      <c r="F174" s="6" t="s">
        <v>80</v>
      </c>
      <c r="H174" s="2"/>
    </row>
    <row r="175" spans="2:8" s="1" customFormat="1" ht="20.25" customHeight="1" x14ac:dyDescent="0.25">
      <c r="B175" s="4"/>
      <c r="C175" s="9" t="s">
        <v>53</v>
      </c>
      <c r="D175" s="7">
        <f>D174-D176-D177-D178-D179</f>
        <v>32.1</v>
      </c>
      <c r="E175" s="8">
        <f t="shared" si="13"/>
        <v>32.1</v>
      </c>
      <c r="F175" s="7" t="s">
        <v>80</v>
      </c>
    </row>
    <row r="176" spans="2:8" s="1" customFormat="1" x14ac:dyDescent="0.25">
      <c r="B176" s="4"/>
      <c r="C176" s="9" t="s">
        <v>54</v>
      </c>
      <c r="D176" s="8">
        <v>2.86</v>
      </c>
      <c r="E176" s="8">
        <f t="shared" si="13"/>
        <v>2.86</v>
      </c>
      <c r="F176" s="8" t="s">
        <v>80</v>
      </c>
    </row>
    <row r="177" spans="2:8" s="1" customFormat="1" x14ac:dyDescent="0.25">
      <c r="B177" s="4"/>
      <c r="C177" s="9" t="s">
        <v>52</v>
      </c>
      <c r="D177" s="7">
        <v>1.5</v>
      </c>
      <c r="E177" s="8">
        <f t="shared" si="13"/>
        <v>1.5</v>
      </c>
      <c r="F177" s="8" t="s">
        <v>80</v>
      </c>
    </row>
    <row r="178" spans="2:8" s="1" customFormat="1" ht="60" x14ac:dyDescent="0.25">
      <c r="B178" s="4"/>
      <c r="C178" s="9" t="s">
        <v>84</v>
      </c>
      <c r="D178" s="7">
        <v>0.4</v>
      </c>
      <c r="E178" s="8">
        <f t="shared" si="13"/>
        <v>0.4</v>
      </c>
      <c r="F178" s="8" t="s">
        <v>80</v>
      </c>
    </row>
    <row r="179" spans="2:8" s="1" customFormat="1" ht="29.25" customHeight="1" x14ac:dyDescent="0.25">
      <c r="B179" s="4"/>
      <c r="C179" s="9" t="s">
        <v>55</v>
      </c>
      <c r="D179" s="7">
        <v>0.44</v>
      </c>
      <c r="E179" s="8">
        <f t="shared" si="13"/>
        <v>0.44</v>
      </c>
      <c r="F179" s="8" t="s">
        <v>80</v>
      </c>
    </row>
    <row r="180" spans="2:8" s="1" customFormat="1" ht="30" x14ac:dyDescent="0.25">
      <c r="B180" s="4"/>
      <c r="C180" s="5" t="s">
        <v>91</v>
      </c>
      <c r="D180" s="7">
        <f>D181+D182+D183</f>
        <v>3.4099999999999997</v>
      </c>
      <c r="E180" s="7">
        <f>E181+E182+E183</f>
        <v>3.3499999999999996</v>
      </c>
      <c r="F180" s="6" t="s">
        <v>80</v>
      </c>
    </row>
    <row r="181" spans="2:8" s="1" customFormat="1" ht="30" x14ac:dyDescent="0.25">
      <c r="B181" s="4"/>
      <c r="C181" s="9" t="s">
        <v>92</v>
      </c>
      <c r="D181" s="7">
        <v>0.28000000000000003</v>
      </c>
      <c r="E181" s="7">
        <v>0.23</v>
      </c>
      <c r="F181" s="7" t="s">
        <v>80</v>
      </c>
    </row>
    <row r="182" spans="2:8" s="1" customFormat="1" ht="30" x14ac:dyDescent="0.25">
      <c r="B182" s="4"/>
      <c r="C182" s="9" t="s">
        <v>93</v>
      </c>
      <c r="D182" s="7">
        <v>0.04</v>
      </c>
      <c r="E182" s="7">
        <v>0.03</v>
      </c>
      <c r="F182" s="7" t="s">
        <v>80</v>
      </c>
    </row>
    <row r="183" spans="2:8" s="1" customFormat="1" ht="30" x14ac:dyDescent="0.25">
      <c r="B183" s="4"/>
      <c r="C183" s="9" t="s">
        <v>94</v>
      </c>
      <c r="D183" s="7">
        <v>3.09</v>
      </c>
      <c r="E183" s="7">
        <v>3.09</v>
      </c>
      <c r="F183" s="7" t="s">
        <v>80</v>
      </c>
    </row>
    <row r="184" spans="2:8" s="1" customFormat="1" ht="30" x14ac:dyDescent="0.25">
      <c r="B184" s="4" t="s">
        <v>19</v>
      </c>
      <c r="C184" s="5" t="s">
        <v>69</v>
      </c>
      <c r="D184" s="8"/>
      <c r="E184" s="6"/>
      <c r="F184" s="6"/>
      <c r="H184" s="2"/>
    </row>
    <row r="185" spans="2:8" s="1" customFormat="1" x14ac:dyDescent="0.25">
      <c r="B185" s="4"/>
      <c r="C185" s="5" t="s">
        <v>51</v>
      </c>
      <c r="D185" s="6"/>
      <c r="E185" s="6"/>
      <c r="F185" s="6"/>
      <c r="H185" s="2"/>
    </row>
    <row r="186" spans="2:8" s="1" customFormat="1" ht="30" customHeight="1" x14ac:dyDescent="0.25">
      <c r="B186" s="4"/>
      <c r="C186" s="5" t="s">
        <v>62</v>
      </c>
      <c r="D186" s="8">
        <v>36.79</v>
      </c>
      <c r="E186" s="8">
        <f t="shared" ref="E186:E191" si="14">D186</f>
        <v>36.79</v>
      </c>
      <c r="F186" s="6" t="s">
        <v>80</v>
      </c>
      <c r="H186" s="2"/>
    </row>
    <row r="187" spans="2:8" s="1" customFormat="1" ht="19.5" customHeight="1" x14ac:dyDescent="0.25">
      <c r="B187" s="4"/>
      <c r="C187" s="9" t="s">
        <v>53</v>
      </c>
      <c r="D187" s="7">
        <f>D186-D188-D189-D190-D191</f>
        <v>31.59</v>
      </c>
      <c r="E187" s="8">
        <f t="shared" si="14"/>
        <v>31.59</v>
      </c>
      <c r="F187" s="7" t="s">
        <v>80</v>
      </c>
    </row>
    <row r="188" spans="2:8" s="1" customFormat="1" x14ac:dyDescent="0.25">
      <c r="B188" s="4"/>
      <c r="C188" s="9" t="s">
        <v>54</v>
      </c>
      <c r="D188" s="8">
        <v>2.86</v>
      </c>
      <c r="E188" s="8">
        <f t="shared" si="14"/>
        <v>2.86</v>
      </c>
      <c r="F188" s="8" t="s">
        <v>80</v>
      </c>
    </row>
    <row r="189" spans="2:8" s="1" customFormat="1" x14ac:dyDescent="0.25">
      <c r="B189" s="4"/>
      <c r="C189" s="9" t="s">
        <v>52</v>
      </c>
      <c r="D189" s="7">
        <v>1.5</v>
      </c>
      <c r="E189" s="8">
        <f t="shared" si="14"/>
        <v>1.5</v>
      </c>
      <c r="F189" s="8" t="s">
        <v>80</v>
      </c>
    </row>
    <row r="190" spans="2:8" s="1" customFormat="1" ht="60" x14ac:dyDescent="0.25">
      <c r="B190" s="4"/>
      <c r="C190" s="9" t="s">
        <v>84</v>
      </c>
      <c r="D190" s="7">
        <v>0.4</v>
      </c>
      <c r="E190" s="8">
        <f t="shared" si="14"/>
        <v>0.4</v>
      </c>
      <c r="F190" s="8" t="s">
        <v>80</v>
      </c>
    </row>
    <row r="191" spans="2:8" s="1" customFormat="1" ht="30.75" customHeight="1" x14ac:dyDescent="0.25">
      <c r="B191" s="4"/>
      <c r="C191" s="9" t="s">
        <v>55</v>
      </c>
      <c r="D191" s="7">
        <v>0.44</v>
      </c>
      <c r="E191" s="8">
        <f t="shared" si="14"/>
        <v>0.44</v>
      </c>
      <c r="F191" s="8" t="s">
        <v>80</v>
      </c>
    </row>
    <row r="192" spans="2:8" s="1" customFormat="1" ht="30" x14ac:dyDescent="0.25">
      <c r="B192" s="4"/>
      <c r="C192" s="5" t="s">
        <v>91</v>
      </c>
      <c r="D192" s="7">
        <f>D193+D194+D195</f>
        <v>3.4099999999999997</v>
      </c>
      <c r="E192" s="7">
        <f>E193+E194+E195</f>
        <v>3.3499999999999996</v>
      </c>
      <c r="F192" s="6" t="s">
        <v>80</v>
      </c>
    </row>
    <row r="193" spans="2:8" s="1" customFormat="1" ht="30" x14ac:dyDescent="0.25">
      <c r="B193" s="4"/>
      <c r="C193" s="9" t="s">
        <v>92</v>
      </c>
      <c r="D193" s="7">
        <v>0.28000000000000003</v>
      </c>
      <c r="E193" s="7">
        <v>0.23</v>
      </c>
      <c r="F193" s="7" t="s">
        <v>80</v>
      </c>
    </row>
    <row r="194" spans="2:8" s="1" customFormat="1" ht="30" x14ac:dyDescent="0.25">
      <c r="B194" s="4"/>
      <c r="C194" s="9" t="s">
        <v>93</v>
      </c>
      <c r="D194" s="7">
        <v>0.04</v>
      </c>
      <c r="E194" s="7">
        <v>0.03</v>
      </c>
      <c r="F194" s="7" t="s">
        <v>80</v>
      </c>
    </row>
    <row r="195" spans="2:8" s="1" customFormat="1" ht="30" x14ac:dyDescent="0.25">
      <c r="B195" s="4"/>
      <c r="C195" s="9" t="s">
        <v>94</v>
      </c>
      <c r="D195" s="7">
        <v>3.09</v>
      </c>
      <c r="E195" s="7">
        <v>3.09</v>
      </c>
      <c r="F195" s="7" t="s">
        <v>80</v>
      </c>
    </row>
    <row r="196" spans="2:8" ht="61.5" customHeight="1" x14ac:dyDescent="0.25">
      <c r="B196" s="14" t="s">
        <v>20</v>
      </c>
      <c r="C196" s="31" t="s">
        <v>50</v>
      </c>
      <c r="D196" s="32"/>
      <c r="E196" s="32"/>
      <c r="F196" s="33"/>
    </row>
    <row r="197" spans="2:8" s="1" customFormat="1" ht="30" x14ac:dyDescent="0.25">
      <c r="B197" s="4" t="s">
        <v>21</v>
      </c>
      <c r="C197" s="5" t="s">
        <v>70</v>
      </c>
      <c r="D197" s="8"/>
      <c r="E197" s="6"/>
      <c r="F197" s="8"/>
      <c r="H197" s="2"/>
    </row>
    <row r="198" spans="2:8" s="1" customFormat="1" x14ac:dyDescent="0.25">
      <c r="B198" s="4"/>
      <c r="C198" s="5" t="s">
        <v>51</v>
      </c>
      <c r="D198" s="6"/>
      <c r="E198" s="6"/>
      <c r="F198" s="6"/>
      <c r="H198" s="2"/>
    </row>
    <row r="199" spans="2:8" s="1" customFormat="1" ht="30" customHeight="1" x14ac:dyDescent="0.25">
      <c r="B199" s="4"/>
      <c r="C199" s="5" t="s">
        <v>62</v>
      </c>
      <c r="D199" s="8">
        <v>37.61</v>
      </c>
      <c r="E199" s="8">
        <f t="shared" ref="E199:E204" si="15">D199</f>
        <v>37.61</v>
      </c>
      <c r="F199" s="8">
        <f>D199</f>
        <v>37.61</v>
      </c>
      <c r="H199" s="2"/>
    </row>
    <row r="200" spans="2:8" s="1" customFormat="1" ht="20.25" customHeight="1" x14ac:dyDescent="0.25">
      <c r="B200" s="4"/>
      <c r="C200" s="9" t="s">
        <v>53</v>
      </c>
      <c r="D200" s="7">
        <f>D199-D201-D202-D203-D204</f>
        <v>32.410000000000004</v>
      </c>
      <c r="E200" s="8">
        <f t="shared" si="15"/>
        <v>32.410000000000004</v>
      </c>
      <c r="F200" s="8">
        <f>E200</f>
        <v>32.410000000000004</v>
      </c>
    </row>
    <row r="201" spans="2:8" s="1" customFormat="1" x14ac:dyDescent="0.25">
      <c r="B201" s="4"/>
      <c r="C201" s="9" t="s">
        <v>54</v>
      </c>
      <c r="D201" s="8">
        <v>2.86</v>
      </c>
      <c r="E201" s="8">
        <f t="shared" si="15"/>
        <v>2.86</v>
      </c>
      <c r="F201" s="8">
        <f>E201</f>
        <v>2.86</v>
      </c>
    </row>
    <row r="202" spans="2:8" s="1" customFormat="1" x14ac:dyDescent="0.25">
      <c r="B202" s="4"/>
      <c r="C202" s="9" t="s">
        <v>52</v>
      </c>
      <c r="D202" s="7">
        <v>1.5</v>
      </c>
      <c r="E202" s="8">
        <f t="shared" si="15"/>
        <v>1.5</v>
      </c>
      <c r="F202" s="8">
        <f>E202</f>
        <v>1.5</v>
      </c>
    </row>
    <row r="203" spans="2:8" s="1" customFormat="1" ht="60" x14ac:dyDescent="0.25">
      <c r="B203" s="4"/>
      <c r="C203" s="9" t="s">
        <v>84</v>
      </c>
      <c r="D203" s="7">
        <v>0.4</v>
      </c>
      <c r="E203" s="8">
        <f t="shared" si="15"/>
        <v>0.4</v>
      </c>
      <c r="F203" s="8">
        <f>E203</f>
        <v>0.4</v>
      </c>
    </row>
    <row r="204" spans="2:8" s="1" customFormat="1" ht="36.75" customHeight="1" x14ac:dyDescent="0.25">
      <c r="B204" s="4"/>
      <c r="C204" s="9" t="s">
        <v>55</v>
      </c>
      <c r="D204" s="7">
        <v>0.44</v>
      </c>
      <c r="E204" s="8">
        <f t="shared" si="15"/>
        <v>0.44</v>
      </c>
      <c r="F204" s="8">
        <f>E204</f>
        <v>0.44</v>
      </c>
    </row>
    <row r="205" spans="2:8" s="1" customFormat="1" ht="30" x14ac:dyDescent="0.25">
      <c r="B205" s="4"/>
      <c r="C205" s="5" t="s">
        <v>91</v>
      </c>
      <c r="D205" s="7">
        <f>D206+D207+D208</f>
        <v>3.4099999999999997</v>
      </c>
      <c r="E205" s="7">
        <f>E206+E207+E208</f>
        <v>3.3499999999999996</v>
      </c>
      <c r="F205" s="7">
        <f>F206+F207+F208</f>
        <v>3.1199999999999997</v>
      </c>
    </row>
    <row r="206" spans="2:8" s="1" customFormat="1" ht="30" x14ac:dyDescent="0.25">
      <c r="B206" s="4"/>
      <c r="C206" s="9" t="s">
        <v>92</v>
      </c>
      <c r="D206" s="7">
        <v>0.28000000000000003</v>
      </c>
      <c r="E206" s="7">
        <v>0.23</v>
      </c>
      <c r="F206" s="7"/>
    </row>
    <row r="207" spans="2:8" s="1" customFormat="1" ht="30" x14ac:dyDescent="0.25">
      <c r="B207" s="4"/>
      <c r="C207" s="9" t="s">
        <v>93</v>
      </c>
      <c r="D207" s="7">
        <v>0.04</v>
      </c>
      <c r="E207" s="7">
        <v>0.03</v>
      </c>
      <c r="F207" s="7">
        <v>0.03</v>
      </c>
    </row>
    <row r="208" spans="2:8" s="1" customFormat="1" ht="30" x14ac:dyDescent="0.25">
      <c r="B208" s="4"/>
      <c r="C208" s="9" t="s">
        <v>94</v>
      </c>
      <c r="D208" s="7">
        <v>3.09</v>
      </c>
      <c r="E208" s="7">
        <v>3.09</v>
      </c>
      <c r="F208" s="7">
        <v>3.09</v>
      </c>
    </row>
    <row r="209" spans="2:8" s="1" customFormat="1" ht="30" x14ac:dyDescent="0.25">
      <c r="B209" s="4" t="s">
        <v>22</v>
      </c>
      <c r="C209" s="5" t="s">
        <v>71</v>
      </c>
      <c r="D209" s="8"/>
      <c r="E209" s="6"/>
      <c r="F209" s="8"/>
      <c r="H209" s="2"/>
    </row>
    <row r="210" spans="2:8" s="1" customFormat="1" x14ac:dyDescent="0.25">
      <c r="B210" s="4"/>
      <c r="C210" s="5" t="s">
        <v>51</v>
      </c>
      <c r="D210" s="6"/>
      <c r="E210" s="6"/>
      <c r="F210" s="6"/>
      <c r="H210" s="2"/>
    </row>
    <row r="211" spans="2:8" s="1" customFormat="1" ht="30" customHeight="1" x14ac:dyDescent="0.25">
      <c r="B211" s="4"/>
      <c r="C211" s="5" t="s">
        <v>62</v>
      </c>
      <c r="D211" s="8">
        <v>37.86</v>
      </c>
      <c r="E211" s="8">
        <f t="shared" ref="E211:E216" si="16">D211</f>
        <v>37.86</v>
      </c>
      <c r="F211" s="8">
        <f>D211</f>
        <v>37.86</v>
      </c>
      <c r="H211" s="2"/>
    </row>
    <row r="212" spans="2:8" s="1" customFormat="1" ht="16.5" customHeight="1" x14ac:dyDescent="0.25">
      <c r="B212" s="4"/>
      <c r="C212" s="9" t="s">
        <v>53</v>
      </c>
      <c r="D212" s="7">
        <f>D211-D213-D214-D215-D216</f>
        <v>32.660000000000004</v>
      </c>
      <c r="E212" s="8">
        <f t="shared" si="16"/>
        <v>32.660000000000004</v>
      </c>
      <c r="F212" s="8">
        <f>E212</f>
        <v>32.660000000000004</v>
      </c>
    </row>
    <row r="213" spans="2:8" s="1" customFormat="1" x14ac:dyDescent="0.25">
      <c r="B213" s="4"/>
      <c r="C213" s="9" t="s">
        <v>54</v>
      </c>
      <c r="D213" s="8">
        <v>2.86</v>
      </c>
      <c r="E213" s="8">
        <f t="shared" si="16"/>
        <v>2.86</v>
      </c>
      <c r="F213" s="8">
        <f>E213</f>
        <v>2.86</v>
      </c>
    </row>
    <row r="214" spans="2:8" s="1" customFormat="1" x14ac:dyDescent="0.25">
      <c r="B214" s="4"/>
      <c r="C214" s="9" t="s">
        <v>52</v>
      </c>
      <c r="D214" s="7">
        <v>1.5</v>
      </c>
      <c r="E214" s="8">
        <f t="shared" si="16"/>
        <v>1.5</v>
      </c>
      <c r="F214" s="8">
        <f>E214</f>
        <v>1.5</v>
      </c>
    </row>
    <row r="215" spans="2:8" s="1" customFormat="1" ht="60" x14ac:dyDescent="0.25">
      <c r="B215" s="4"/>
      <c r="C215" s="9" t="s">
        <v>84</v>
      </c>
      <c r="D215" s="7">
        <v>0.4</v>
      </c>
      <c r="E215" s="8">
        <f t="shared" si="16"/>
        <v>0.4</v>
      </c>
      <c r="F215" s="8">
        <f>E215</f>
        <v>0.4</v>
      </c>
    </row>
    <row r="216" spans="2:8" s="1" customFormat="1" ht="30" customHeight="1" x14ac:dyDescent="0.25">
      <c r="B216" s="4"/>
      <c r="C216" s="9" t="s">
        <v>55</v>
      </c>
      <c r="D216" s="7">
        <v>0.44</v>
      </c>
      <c r="E216" s="8">
        <f t="shared" si="16"/>
        <v>0.44</v>
      </c>
      <c r="F216" s="8">
        <f>E216</f>
        <v>0.44</v>
      </c>
    </row>
    <row r="217" spans="2:8" s="1" customFormat="1" ht="30" x14ac:dyDescent="0.25">
      <c r="B217" s="4"/>
      <c r="C217" s="5" t="s">
        <v>91</v>
      </c>
      <c r="D217" s="7">
        <f>D218+D219+D220</f>
        <v>3.4099999999999997</v>
      </c>
      <c r="E217" s="7">
        <f>E218+E219+E220</f>
        <v>3.3499999999999996</v>
      </c>
      <c r="F217" s="7">
        <f>F218+F219+F220</f>
        <v>3.1199999999999997</v>
      </c>
    </row>
    <row r="218" spans="2:8" s="1" customFormat="1" ht="30" x14ac:dyDescent="0.25">
      <c r="B218" s="4"/>
      <c r="C218" s="9" t="s">
        <v>92</v>
      </c>
      <c r="D218" s="7">
        <v>0.28000000000000003</v>
      </c>
      <c r="E218" s="7">
        <v>0.23</v>
      </c>
      <c r="F218" s="7"/>
    </row>
    <row r="219" spans="2:8" s="1" customFormat="1" ht="30" x14ac:dyDescent="0.25">
      <c r="B219" s="4"/>
      <c r="C219" s="9" t="s">
        <v>93</v>
      </c>
      <c r="D219" s="7">
        <v>0.04</v>
      </c>
      <c r="E219" s="7">
        <v>0.03</v>
      </c>
      <c r="F219" s="7">
        <v>0.03</v>
      </c>
    </row>
    <row r="220" spans="2:8" s="1" customFormat="1" ht="30" x14ac:dyDescent="0.25">
      <c r="B220" s="4"/>
      <c r="C220" s="9" t="s">
        <v>94</v>
      </c>
      <c r="D220" s="7">
        <v>3.09</v>
      </c>
      <c r="E220" s="7">
        <v>3.09</v>
      </c>
      <c r="F220" s="7">
        <v>3.09</v>
      </c>
    </row>
    <row r="221" spans="2:8" ht="60.75" customHeight="1" x14ac:dyDescent="0.25">
      <c r="B221" s="14" t="s">
        <v>23</v>
      </c>
      <c r="C221" s="31" t="s">
        <v>30</v>
      </c>
      <c r="D221" s="32"/>
      <c r="E221" s="32"/>
      <c r="F221" s="33"/>
    </row>
    <row r="222" spans="2:8" s="1" customFormat="1" ht="30" x14ac:dyDescent="0.25">
      <c r="B222" s="4" t="s">
        <v>24</v>
      </c>
      <c r="C222" s="5" t="s">
        <v>72</v>
      </c>
      <c r="D222" s="8"/>
      <c r="E222" s="6"/>
      <c r="F222" s="8"/>
      <c r="H222" s="2"/>
    </row>
    <row r="223" spans="2:8" s="1" customFormat="1" x14ac:dyDescent="0.25">
      <c r="B223" s="4"/>
      <c r="C223" s="5" t="s">
        <v>51</v>
      </c>
      <c r="D223" s="6"/>
      <c r="E223" s="6"/>
      <c r="F223" s="6"/>
      <c r="H223" s="2"/>
    </row>
    <row r="224" spans="2:8" s="1" customFormat="1" ht="30" customHeight="1" x14ac:dyDescent="0.25">
      <c r="B224" s="4"/>
      <c r="C224" s="5" t="s">
        <v>62</v>
      </c>
      <c r="D224" s="8">
        <v>35.96</v>
      </c>
      <c r="E224" s="8">
        <f>D224</f>
        <v>35.96</v>
      </c>
      <c r="F224" s="8">
        <f>D224</f>
        <v>35.96</v>
      </c>
      <c r="H224" s="2"/>
    </row>
    <row r="225" spans="2:8" s="1" customFormat="1" ht="15" customHeight="1" x14ac:dyDescent="0.25">
      <c r="B225" s="4"/>
      <c r="C225" s="9" t="s">
        <v>53</v>
      </c>
      <c r="D225" s="7">
        <f>D224-D226-D227-D228-D229</f>
        <v>30.76</v>
      </c>
      <c r="E225" s="8">
        <f t="shared" ref="E225:F229" si="17">D225</f>
        <v>30.76</v>
      </c>
      <c r="F225" s="8">
        <f t="shared" si="17"/>
        <v>30.76</v>
      </c>
    </row>
    <row r="226" spans="2:8" s="1" customFormat="1" ht="15" customHeight="1" x14ac:dyDescent="0.25">
      <c r="B226" s="4"/>
      <c r="C226" s="9" t="s">
        <v>54</v>
      </c>
      <c r="D226" s="8">
        <v>2.86</v>
      </c>
      <c r="E226" s="8">
        <f t="shared" si="17"/>
        <v>2.86</v>
      </c>
      <c r="F226" s="8">
        <f t="shared" si="17"/>
        <v>2.86</v>
      </c>
    </row>
    <row r="227" spans="2:8" s="1" customFormat="1" ht="15" customHeight="1" x14ac:dyDescent="0.25">
      <c r="B227" s="4"/>
      <c r="C227" s="9" t="s">
        <v>52</v>
      </c>
      <c r="D227" s="7">
        <v>1.5</v>
      </c>
      <c r="E227" s="8">
        <f t="shared" si="17"/>
        <v>1.5</v>
      </c>
      <c r="F227" s="8">
        <f t="shared" si="17"/>
        <v>1.5</v>
      </c>
    </row>
    <row r="228" spans="2:8" s="1" customFormat="1" ht="69" customHeight="1" x14ac:dyDescent="0.25">
      <c r="B228" s="4"/>
      <c r="C228" s="9" t="s">
        <v>84</v>
      </c>
      <c r="D228" s="7">
        <v>0.4</v>
      </c>
      <c r="E228" s="8">
        <f t="shared" si="17"/>
        <v>0.4</v>
      </c>
      <c r="F228" s="8">
        <f t="shared" si="17"/>
        <v>0.4</v>
      </c>
    </row>
    <row r="229" spans="2:8" s="1" customFormat="1" ht="30.75" customHeight="1" x14ac:dyDescent="0.25">
      <c r="B229" s="4"/>
      <c r="C229" s="9" t="s">
        <v>55</v>
      </c>
      <c r="D229" s="7">
        <v>0.44</v>
      </c>
      <c r="E229" s="8">
        <f t="shared" si="17"/>
        <v>0.44</v>
      </c>
      <c r="F229" s="8">
        <f t="shared" si="17"/>
        <v>0.44</v>
      </c>
    </row>
    <row r="230" spans="2:8" s="1" customFormat="1" ht="30" x14ac:dyDescent="0.25">
      <c r="B230" s="4"/>
      <c r="C230" s="5" t="s">
        <v>91</v>
      </c>
      <c r="D230" s="7">
        <f>D231+D232+D233</f>
        <v>3.4099999999999997</v>
      </c>
      <c r="E230" s="7">
        <f>E231+E232+E233</f>
        <v>3.3499999999999996</v>
      </c>
      <c r="F230" s="7">
        <f>F231+F232+F233</f>
        <v>3.1199999999999997</v>
      </c>
    </row>
    <row r="231" spans="2:8" s="1" customFormat="1" ht="30" x14ac:dyDescent="0.25">
      <c r="B231" s="4"/>
      <c r="C231" s="9" t="s">
        <v>92</v>
      </c>
      <c r="D231" s="7">
        <v>0.28000000000000003</v>
      </c>
      <c r="E231" s="7">
        <v>0.23</v>
      </c>
      <c r="F231" s="7"/>
    </row>
    <row r="232" spans="2:8" s="1" customFormat="1" ht="30" x14ac:dyDescent="0.25">
      <c r="B232" s="4"/>
      <c r="C232" s="9" t="s">
        <v>93</v>
      </c>
      <c r="D232" s="7">
        <v>0.04</v>
      </c>
      <c r="E232" s="7">
        <v>0.03</v>
      </c>
      <c r="F232" s="7">
        <v>0.03</v>
      </c>
    </row>
    <row r="233" spans="2:8" s="1" customFormat="1" ht="30" x14ac:dyDescent="0.25">
      <c r="B233" s="4"/>
      <c r="C233" s="9" t="s">
        <v>94</v>
      </c>
      <c r="D233" s="7">
        <v>3.09</v>
      </c>
      <c r="E233" s="7">
        <v>3.09</v>
      </c>
      <c r="F233" s="7">
        <v>3.09</v>
      </c>
    </row>
    <row r="234" spans="2:8" s="1" customFormat="1" ht="30" x14ac:dyDescent="0.25">
      <c r="B234" s="4" t="s">
        <v>25</v>
      </c>
      <c r="C234" s="5" t="s">
        <v>88</v>
      </c>
      <c r="D234" s="8"/>
      <c r="E234" s="6"/>
      <c r="F234" s="8"/>
      <c r="H234" s="2"/>
    </row>
    <row r="235" spans="2:8" s="1" customFormat="1" x14ac:dyDescent="0.25">
      <c r="B235" s="4"/>
      <c r="C235" s="5" t="s">
        <v>51</v>
      </c>
      <c r="D235" s="6"/>
      <c r="E235" s="6"/>
      <c r="F235" s="6"/>
      <c r="H235" s="2"/>
    </row>
    <row r="236" spans="2:8" s="1" customFormat="1" ht="30" customHeight="1" x14ac:dyDescent="0.25">
      <c r="B236" s="4"/>
      <c r="C236" s="5" t="s">
        <v>62</v>
      </c>
      <c r="D236" s="8">
        <v>36.21</v>
      </c>
      <c r="E236" s="8">
        <f t="shared" ref="E236:E241" si="18">D236</f>
        <v>36.21</v>
      </c>
      <c r="F236" s="8">
        <f>D236</f>
        <v>36.21</v>
      </c>
      <c r="H236" s="2"/>
    </row>
    <row r="237" spans="2:8" s="1" customFormat="1" ht="16.5" customHeight="1" x14ac:dyDescent="0.25">
      <c r="B237" s="4"/>
      <c r="C237" s="9" t="s">
        <v>53</v>
      </c>
      <c r="D237" s="7">
        <f>D236-D238-D239-D240-D241</f>
        <v>31.01</v>
      </c>
      <c r="E237" s="8">
        <f t="shared" si="18"/>
        <v>31.01</v>
      </c>
      <c r="F237" s="8">
        <f>E237</f>
        <v>31.01</v>
      </c>
    </row>
    <row r="238" spans="2:8" s="1" customFormat="1" x14ac:dyDescent="0.25">
      <c r="B238" s="4"/>
      <c r="C238" s="9" t="s">
        <v>54</v>
      </c>
      <c r="D238" s="8">
        <v>2.86</v>
      </c>
      <c r="E238" s="8">
        <f t="shared" si="18"/>
        <v>2.86</v>
      </c>
      <c r="F238" s="8">
        <f>E238</f>
        <v>2.86</v>
      </c>
    </row>
    <row r="239" spans="2:8" s="1" customFormat="1" x14ac:dyDescent="0.25">
      <c r="B239" s="4"/>
      <c r="C239" s="9" t="s">
        <v>52</v>
      </c>
      <c r="D239" s="7">
        <v>1.5</v>
      </c>
      <c r="E239" s="8">
        <f t="shared" si="18"/>
        <v>1.5</v>
      </c>
      <c r="F239" s="8">
        <f>E239</f>
        <v>1.5</v>
      </c>
    </row>
    <row r="240" spans="2:8" s="1" customFormat="1" ht="60" x14ac:dyDescent="0.25">
      <c r="B240" s="4"/>
      <c r="C240" s="9" t="s">
        <v>84</v>
      </c>
      <c r="D240" s="7">
        <v>0.4</v>
      </c>
      <c r="E240" s="8">
        <f t="shared" si="18"/>
        <v>0.4</v>
      </c>
      <c r="F240" s="8">
        <f>E240</f>
        <v>0.4</v>
      </c>
    </row>
    <row r="241" spans="2:6" s="1" customFormat="1" ht="27.75" customHeight="1" x14ac:dyDescent="0.25">
      <c r="B241" s="4"/>
      <c r="C241" s="9" t="s">
        <v>55</v>
      </c>
      <c r="D241" s="7">
        <v>0.44</v>
      </c>
      <c r="E241" s="8">
        <f t="shared" si="18"/>
        <v>0.44</v>
      </c>
      <c r="F241" s="8">
        <f>E241</f>
        <v>0.44</v>
      </c>
    </row>
    <row r="242" spans="2:6" s="1" customFormat="1" ht="30" x14ac:dyDescent="0.25">
      <c r="B242" s="4"/>
      <c r="C242" s="5" t="s">
        <v>91</v>
      </c>
      <c r="D242" s="7">
        <f>D243+D244+D245</f>
        <v>3.4099999999999997</v>
      </c>
      <c r="E242" s="7">
        <f>E243+E244+E245</f>
        <v>3.3499999999999996</v>
      </c>
      <c r="F242" s="7">
        <f>F243+F244+F245</f>
        <v>3.1199999999999997</v>
      </c>
    </row>
    <row r="243" spans="2:6" s="1" customFormat="1" ht="30" x14ac:dyDescent="0.25">
      <c r="B243" s="4"/>
      <c r="C243" s="9" t="s">
        <v>92</v>
      </c>
      <c r="D243" s="7">
        <v>0.28000000000000003</v>
      </c>
      <c r="E243" s="7">
        <v>0.23</v>
      </c>
      <c r="F243" s="7"/>
    </row>
    <row r="244" spans="2:6" s="1" customFormat="1" ht="30" x14ac:dyDescent="0.25">
      <c r="B244" s="4"/>
      <c r="C244" s="9" t="s">
        <v>93</v>
      </c>
      <c r="D244" s="7">
        <v>0.04</v>
      </c>
      <c r="E244" s="7">
        <v>0.03</v>
      </c>
      <c r="F244" s="7">
        <v>0.03</v>
      </c>
    </row>
    <row r="245" spans="2:6" s="1" customFormat="1" ht="30" x14ac:dyDescent="0.25">
      <c r="B245" s="4"/>
      <c r="C245" s="9" t="s">
        <v>94</v>
      </c>
      <c r="D245" s="7">
        <v>3.09</v>
      </c>
      <c r="E245" s="7">
        <v>3.09</v>
      </c>
      <c r="F245" s="7">
        <v>3.09</v>
      </c>
    </row>
    <row r="246" spans="2:6" s="1" customFormat="1" ht="45.75" customHeight="1" x14ac:dyDescent="0.25">
      <c r="B246" s="14" t="s">
        <v>26</v>
      </c>
      <c r="C246" s="31" t="s">
        <v>108</v>
      </c>
      <c r="D246" s="32"/>
      <c r="E246" s="32"/>
      <c r="F246" s="33"/>
    </row>
    <row r="247" spans="2:6" s="1" customFormat="1" ht="30" x14ac:dyDescent="0.25">
      <c r="B247" s="4" t="s">
        <v>27</v>
      </c>
      <c r="C247" s="5" t="s">
        <v>72</v>
      </c>
      <c r="D247" s="8"/>
      <c r="E247" s="6"/>
      <c r="F247" s="8"/>
    </row>
    <row r="248" spans="2:6" s="1" customFormat="1" x14ac:dyDescent="0.25">
      <c r="B248" s="4"/>
      <c r="C248" s="5" t="s">
        <v>51</v>
      </c>
      <c r="D248" s="6"/>
      <c r="E248" s="6"/>
      <c r="F248" s="6"/>
    </row>
    <row r="249" spans="2:6" s="1" customFormat="1" x14ac:dyDescent="0.25">
      <c r="B249" s="4"/>
      <c r="C249" s="5" t="s">
        <v>62</v>
      </c>
      <c r="D249" s="8">
        <v>37.25</v>
      </c>
      <c r="E249" s="8">
        <f t="shared" ref="E249:E254" si="19">D249</f>
        <v>37.25</v>
      </c>
      <c r="F249" s="8">
        <f>D249</f>
        <v>37.25</v>
      </c>
    </row>
    <row r="250" spans="2:6" s="1" customFormat="1" x14ac:dyDescent="0.25">
      <c r="B250" s="4"/>
      <c r="C250" s="9" t="s">
        <v>53</v>
      </c>
      <c r="D250" s="7">
        <f>D249-D251-D252-D253-D254</f>
        <v>32.050000000000004</v>
      </c>
      <c r="E250" s="8">
        <f t="shared" si="19"/>
        <v>32.050000000000004</v>
      </c>
      <c r="F250" s="8">
        <f>E250</f>
        <v>32.050000000000004</v>
      </c>
    </row>
    <row r="251" spans="2:6" s="1" customFormat="1" x14ac:dyDescent="0.25">
      <c r="B251" s="4"/>
      <c r="C251" s="9" t="s">
        <v>54</v>
      </c>
      <c r="D251" s="8">
        <v>2.86</v>
      </c>
      <c r="E251" s="8">
        <f t="shared" si="19"/>
        <v>2.86</v>
      </c>
      <c r="F251" s="8">
        <f>E251</f>
        <v>2.86</v>
      </c>
    </row>
    <row r="252" spans="2:6" s="1" customFormat="1" x14ac:dyDescent="0.25">
      <c r="B252" s="4"/>
      <c r="C252" s="9" t="s">
        <v>52</v>
      </c>
      <c r="D252" s="7">
        <v>1.5</v>
      </c>
      <c r="E252" s="8">
        <f t="shared" si="19"/>
        <v>1.5</v>
      </c>
      <c r="F252" s="8">
        <f>E252</f>
        <v>1.5</v>
      </c>
    </row>
    <row r="253" spans="2:6" s="1" customFormat="1" ht="60" x14ac:dyDescent="0.25">
      <c r="B253" s="4"/>
      <c r="C253" s="9" t="s">
        <v>84</v>
      </c>
      <c r="D253" s="7">
        <v>0.4</v>
      </c>
      <c r="E253" s="8">
        <f t="shared" si="19"/>
        <v>0.4</v>
      </c>
      <c r="F253" s="8">
        <f>E253</f>
        <v>0.4</v>
      </c>
    </row>
    <row r="254" spans="2:6" s="1" customFormat="1" ht="30" x14ac:dyDescent="0.25">
      <c r="B254" s="4"/>
      <c r="C254" s="9" t="s">
        <v>55</v>
      </c>
      <c r="D254" s="7">
        <v>0.44</v>
      </c>
      <c r="E254" s="8">
        <f t="shared" si="19"/>
        <v>0.44</v>
      </c>
      <c r="F254" s="8">
        <f>E254</f>
        <v>0.44</v>
      </c>
    </row>
    <row r="255" spans="2:6" s="1" customFormat="1" ht="30" x14ac:dyDescent="0.25">
      <c r="B255" s="4"/>
      <c r="C255" s="5" t="s">
        <v>91</v>
      </c>
      <c r="D255" s="7">
        <f>D256+D257+D258</f>
        <v>3.4099999999999997</v>
      </c>
      <c r="E255" s="7">
        <f>E256+E257+E258</f>
        <v>3.3499999999999996</v>
      </c>
      <c r="F255" s="7">
        <f>F256+F257+F258</f>
        <v>3.1199999999999997</v>
      </c>
    </row>
    <row r="256" spans="2:6" s="1" customFormat="1" ht="30" x14ac:dyDescent="0.25">
      <c r="B256" s="4"/>
      <c r="C256" s="9" t="s">
        <v>92</v>
      </c>
      <c r="D256" s="7">
        <v>0.28000000000000003</v>
      </c>
      <c r="E256" s="7">
        <v>0.23</v>
      </c>
      <c r="F256" s="7"/>
    </row>
    <row r="257" spans="2:6" s="1" customFormat="1" ht="30" x14ac:dyDescent="0.25">
      <c r="B257" s="4"/>
      <c r="C257" s="9" t="s">
        <v>93</v>
      </c>
      <c r="D257" s="7">
        <v>0.04</v>
      </c>
      <c r="E257" s="7">
        <v>0.03</v>
      </c>
      <c r="F257" s="7">
        <v>0.03</v>
      </c>
    </row>
    <row r="258" spans="2:6" s="1" customFormat="1" ht="30" x14ac:dyDescent="0.25">
      <c r="B258" s="4"/>
      <c r="C258" s="9" t="s">
        <v>94</v>
      </c>
      <c r="D258" s="7">
        <v>3.09</v>
      </c>
      <c r="E258" s="7">
        <v>3.09</v>
      </c>
      <c r="F258" s="7">
        <v>3.09</v>
      </c>
    </row>
    <row r="259" spans="2:6" s="1" customFormat="1" ht="30" x14ac:dyDescent="0.25">
      <c r="B259" s="4" t="s">
        <v>28</v>
      </c>
      <c r="C259" s="5" t="s">
        <v>88</v>
      </c>
      <c r="D259" s="8"/>
      <c r="E259" s="6"/>
      <c r="F259" s="8"/>
    </row>
    <row r="260" spans="2:6" s="1" customFormat="1" x14ac:dyDescent="0.25">
      <c r="B260" s="4"/>
      <c r="C260" s="5" t="s">
        <v>51</v>
      </c>
      <c r="D260" s="6"/>
      <c r="E260" s="6"/>
      <c r="F260" s="6"/>
    </row>
    <row r="261" spans="2:6" s="1" customFormat="1" x14ac:dyDescent="0.25">
      <c r="B261" s="4"/>
      <c r="C261" s="5" t="s">
        <v>62</v>
      </c>
      <c r="D261" s="8">
        <v>37.5</v>
      </c>
      <c r="E261" s="8">
        <f t="shared" ref="E261:E266" si="20">D261</f>
        <v>37.5</v>
      </c>
      <c r="F261" s="8">
        <f>D261</f>
        <v>37.5</v>
      </c>
    </row>
    <row r="262" spans="2:6" s="1" customFormat="1" x14ac:dyDescent="0.25">
      <c r="B262" s="4"/>
      <c r="C262" s="9" t="s">
        <v>53</v>
      </c>
      <c r="D262" s="7">
        <f>D261-D263-D264-D265-D266</f>
        <v>32.300000000000004</v>
      </c>
      <c r="E262" s="8">
        <f t="shared" si="20"/>
        <v>32.300000000000004</v>
      </c>
      <c r="F262" s="8">
        <f>E262</f>
        <v>32.300000000000004</v>
      </c>
    </row>
    <row r="263" spans="2:6" s="1" customFormat="1" x14ac:dyDescent="0.25">
      <c r="B263" s="4"/>
      <c r="C263" s="9" t="s">
        <v>54</v>
      </c>
      <c r="D263" s="8">
        <v>2.86</v>
      </c>
      <c r="E263" s="8">
        <f t="shared" si="20"/>
        <v>2.86</v>
      </c>
      <c r="F263" s="8">
        <f>E263</f>
        <v>2.86</v>
      </c>
    </row>
    <row r="264" spans="2:6" s="1" customFormat="1" x14ac:dyDescent="0.25">
      <c r="B264" s="4"/>
      <c r="C264" s="9" t="s">
        <v>52</v>
      </c>
      <c r="D264" s="7">
        <v>1.5</v>
      </c>
      <c r="E264" s="8">
        <f t="shared" si="20"/>
        <v>1.5</v>
      </c>
      <c r="F264" s="8">
        <f>E264</f>
        <v>1.5</v>
      </c>
    </row>
    <row r="265" spans="2:6" s="1" customFormat="1" ht="60" x14ac:dyDescent="0.25">
      <c r="B265" s="4"/>
      <c r="C265" s="9" t="s">
        <v>84</v>
      </c>
      <c r="D265" s="7">
        <v>0.4</v>
      </c>
      <c r="E265" s="8">
        <f t="shared" si="20"/>
        <v>0.4</v>
      </c>
      <c r="F265" s="8">
        <f>E265</f>
        <v>0.4</v>
      </c>
    </row>
    <row r="266" spans="2:6" s="1" customFormat="1" ht="30" x14ac:dyDescent="0.25">
      <c r="B266" s="4"/>
      <c r="C266" s="9" t="s">
        <v>55</v>
      </c>
      <c r="D266" s="7">
        <v>0.44</v>
      </c>
      <c r="E266" s="8">
        <f t="shared" si="20"/>
        <v>0.44</v>
      </c>
      <c r="F266" s="8">
        <f>E266</f>
        <v>0.44</v>
      </c>
    </row>
    <row r="267" spans="2:6" s="1" customFormat="1" ht="30" x14ac:dyDescent="0.25">
      <c r="B267" s="4"/>
      <c r="C267" s="5" t="s">
        <v>91</v>
      </c>
      <c r="D267" s="7">
        <f>D268+D269+D270</f>
        <v>3.4099999999999997</v>
      </c>
      <c r="E267" s="7">
        <f>E268+E269+E270</f>
        <v>3.3499999999999996</v>
      </c>
      <c r="F267" s="7">
        <f>F268+F269+F270</f>
        <v>3.1199999999999997</v>
      </c>
    </row>
    <row r="268" spans="2:6" s="1" customFormat="1" ht="30" x14ac:dyDescent="0.25">
      <c r="B268" s="4"/>
      <c r="C268" s="9" t="s">
        <v>92</v>
      </c>
      <c r="D268" s="7">
        <v>0.28000000000000003</v>
      </c>
      <c r="E268" s="7">
        <v>0.23</v>
      </c>
      <c r="F268" s="7"/>
    </row>
    <row r="269" spans="2:6" s="1" customFormat="1" ht="30" x14ac:dyDescent="0.25">
      <c r="B269" s="4"/>
      <c r="C269" s="9" t="s">
        <v>93</v>
      </c>
      <c r="D269" s="7">
        <v>0.04</v>
      </c>
      <c r="E269" s="7">
        <v>0.03</v>
      </c>
      <c r="F269" s="7">
        <v>0.03</v>
      </c>
    </row>
    <row r="270" spans="2:6" s="1" customFormat="1" ht="30" x14ac:dyDescent="0.25">
      <c r="B270" s="4"/>
      <c r="C270" s="9" t="s">
        <v>94</v>
      </c>
      <c r="D270" s="7">
        <v>3.09</v>
      </c>
      <c r="E270" s="7">
        <v>3.09</v>
      </c>
      <c r="F270" s="7">
        <v>3.09</v>
      </c>
    </row>
    <row r="271" spans="2:6" s="1" customFormat="1" ht="36.75" customHeight="1" x14ac:dyDescent="0.25">
      <c r="B271" s="14" t="s">
        <v>29</v>
      </c>
      <c r="C271" s="31" t="s">
        <v>109</v>
      </c>
      <c r="D271" s="32"/>
      <c r="E271" s="32"/>
      <c r="F271" s="33"/>
    </row>
    <row r="272" spans="2:6" s="1" customFormat="1" ht="30" x14ac:dyDescent="0.25">
      <c r="B272" s="4" t="s">
        <v>31</v>
      </c>
      <c r="C272" s="5" t="s">
        <v>72</v>
      </c>
      <c r="D272" s="8"/>
      <c r="E272" s="6"/>
      <c r="F272" s="8"/>
    </row>
    <row r="273" spans="2:6" s="1" customFormat="1" x14ac:dyDescent="0.25">
      <c r="B273" s="4"/>
      <c r="C273" s="5" t="s">
        <v>51</v>
      </c>
      <c r="D273" s="6"/>
      <c r="E273" s="6"/>
      <c r="F273" s="6"/>
    </row>
    <row r="274" spans="2:6" s="1" customFormat="1" x14ac:dyDescent="0.25">
      <c r="B274" s="4"/>
      <c r="C274" s="5" t="s">
        <v>62</v>
      </c>
      <c r="D274" s="8">
        <v>35.6</v>
      </c>
      <c r="E274" s="8">
        <f t="shared" ref="E274:E279" si="21">D274</f>
        <v>35.6</v>
      </c>
      <c r="F274" s="8">
        <f>D274</f>
        <v>35.6</v>
      </c>
    </row>
    <row r="275" spans="2:6" s="1" customFormat="1" x14ac:dyDescent="0.25">
      <c r="B275" s="4"/>
      <c r="C275" s="9" t="s">
        <v>53</v>
      </c>
      <c r="D275" s="7">
        <f>D274-D276-D277-D278-D279</f>
        <v>30.400000000000002</v>
      </c>
      <c r="E275" s="8">
        <f t="shared" si="21"/>
        <v>30.400000000000002</v>
      </c>
      <c r="F275" s="8">
        <f>E275</f>
        <v>30.400000000000002</v>
      </c>
    </row>
    <row r="276" spans="2:6" s="1" customFormat="1" x14ac:dyDescent="0.25">
      <c r="B276" s="4"/>
      <c r="C276" s="9" t="s">
        <v>54</v>
      </c>
      <c r="D276" s="8">
        <v>2.86</v>
      </c>
      <c r="E276" s="8">
        <f t="shared" si="21"/>
        <v>2.86</v>
      </c>
      <c r="F276" s="8">
        <f>E276</f>
        <v>2.86</v>
      </c>
    </row>
    <row r="277" spans="2:6" s="1" customFormat="1" x14ac:dyDescent="0.25">
      <c r="B277" s="4"/>
      <c r="C277" s="9" t="s">
        <v>52</v>
      </c>
      <c r="D277" s="7">
        <v>1.5</v>
      </c>
      <c r="E277" s="8">
        <f t="shared" si="21"/>
        <v>1.5</v>
      </c>
      <c r="F277" s="8">
        <f>E277</f>
        <v>1.5</v>
      </c>
    </row>
    <row r="278" spans="2:6" s="1" customFormat="1" ht="60" x14ac:dyDescent="0.25">
      <c r="B278" s="4"/>
      <c r="C278" s="9" t="s">
        <v>84</v>
      </c>
      <c r="D278" s="7">
        <v>0.4</v>
      </c>
      <c r="E278" s="8">
        <f t="shared" si="21"/>
        <v>0.4</v>
      </c>
      <c r="F278" s="8">
        <f>E278</f>
        <v>0.4</v>
      </c>
    </row>
    <row r="279" spans="2:6" s="1" customFormat="1" ht="30" x14ac:dyDescent="0.25">
      <c r="B279" s="4"/>
      <c r="C279" s="9" t="s">
        <v>55</v>
      </c>
      <c r="D279" s="7">
        <v>0.44</v>
      </c>
      <c r="E279" s="8">
        <f t="shared" si="21"/>
        <v>0.44</v>
      </c>
      <c r="F279" s="8">
        <f>E279</f>
        <v>0.44</v>
      </c>
    </row>
    <row r="280" spans="2:6" s="1" customFormat="1" ht="30" x14ac:dyDescent="0.25">
      <c r="B280" s="4"/>
      <c r="C280" s="5" t="s">
        <v>91</v>
      </c>
      <c r="D280" s="7">
        <f>D281+D282+D283</f>
        <v>3.4099999999999997</v>
      </c>
      <c r="E280" s="7">
        <f>E281+E282+E283</f>
        <v>3.3499999999999996</v>
      </c>
      <c r="F280" s="7">
        <f>F281+F282+F283</f>
        <v>3.1199999999999997</v>
      </c>
    </row>
    <row r="281" spans="2:6" s="1" customFormat="1" ht="30" x14ac:dyDescent="0.25">
      <c r="B281" s="4"/>
      <c r="C281" s="9" t="s">
        <v>92</v>
      </c>
      <c r="D281" s="7">
        <v>0.28000000000000003</v>
      </c>
      <c r="E281" s="7">
        <v>0.23</v>
      </c>
      <c r="F281" s="7"/>
    </row>
    <row r="282" spans="2:6" s="1" customFormat="1" ht="30" x14ac:dyDescent="0.25">
      <c r="B282" s="4"/>
      <c r="C282" s="9" t="s">
        <v>93</v>
      </c>
      <c r="D282" s="7">
        <v>0.04</v>
      </c>
      <c r="E282" s="7">
        <v>0.03</v>
      </c>
      <c r="F282" s="7">
        <v>0.03</v>
      </c>
    </row>
    <row r="283" spans="2:6" s="1" customFormat="1" ht="30" x14ac:dyDescent="0.25">
      <c r="B283" s="4"/>
      <c r="C283" s="9" t="s">
        <v>94</v>
      </c>
      <c r="D283" s="7">
        <v>3.09</v>
      </c>
      <c r="E283" s="7">
        <v>3.09</v>
      </c>
      <c r="F283" s="7">
        <v>3.09</v>
      </c>
    </row>
    <row r="284" spans="2:6" s="1" customFormat="1" ht="30" x14ac:dyDescent="0.25">
      <c r="B284" s="4" t="s">
        <v>32</v>
      </c>
      <c r="C284" s="5" t="s">
        <v>88</v>
      </c>
      <c r="D284" s="8"/>
      <c r="E284" s="6"/>
      <c r="F284" s="8"/>
    </row>
    <row r="285" spans="2:6" s="1" customFormat="1" x14ac:dyDescent="0.25">
      <c r="B285" s="4"/>
      <c r="C285" s="5" t="s">
        <v>51</v>
      </c>
      <c r="D285" s="6"/>
      <c r="E285" s="6"/>
      <c r="F285" s="6"/>
    </row>
    <row r="286" spans="2:6" s="1" customFormat="1" x14ac:dyDescent="0.25">
      <c r="B286" s="4"/>
      <c r="C286" s="5" t="s">
        <v>62</v>
      </c>
      <c r="D286" s="8">
        <v>35.85</v>
      </c>
      <c r="E286" s="8">
        <f t="shared" ref="E286:E291" si="22">D286</f>
        <v>35.85</v>
      </c>
      <c r="F286" s="8">
        <f>D286</f>
        <v>35.85</v>
      </c>
    </row>
    <row r="287" spans="2:6" s="1" customFormat="1" x14ac:dyDescent="0.25">
      <c r="B287" s="4"/>
      <c r="C287" s="9" t="s">
        <v>53</v>
      </c>
      <c r="D287" s="7">
        <f>D286-D288-D289-D290-D291</f>
        <v>30.650000000000002</v>
      </c>
      <c r="E287" s="8">
        <f t="shared" si="22"/>
        <v>30.650000000000002</v>
      </c>
      <c r="F287" s="8">
        <f>E287</f>
        <v>30.650000000000002</v>
      </c>
    </row>
    <row r="288" spans="2:6" s="1" customFormat="1" x14ac:dyDescent="0.25">
      <c r="B288" s="4"/>
      <c r="C288" s="9" t="s">
        <v>54</v>
      </c>
      <c r="D288" s="8">
        <v>2.86</v>
      </c>
      <c r="E288" s="8">
        <f t="shared" si="22"/>
        <v>2.86</v>
      </c>
      <c r="F288" s="8">
        <f>E288</f>
        <v>2.86</v>
      </c>
    </row>
    <row r="289" spans="2:8" s="1" customFormat="1" x14ac:dyDescent="0.25">
      <c r="B289" s="4"/>
      <c r="C289" s="9" t="s">
        <v>52</v>
      </c>
      <c r="D289" s="7">
        <v>1.5</v>
      </c>
      <c r="E289" s="8">
        <f t="shared" si="22"/>
        <v>1.5</v>
      </c>
      <c r="F289" s="8">
        <f>E289</f>
        <v>1.5</v>
      </c>
    </row>
    <row r="290" spans="2:8" s="1" customFormat="1" ht="60" x14ac:dyDescent="0.25">
      <c r="B290" s="4"/>
      <c r="C290" s="9" t="s">
        <v>84</v>
      </c>
      <c r="D290" s="7">
        <v>0.4</v>
      </c>
      <c r="E290" s="8">
        <f t="shared" si="22"/>
        <v>0.4</v>
      </c>
      <c r="F290" s="8">
        <f>E290</f>
        <v>0.4</v>
      </c>
    </row>
    <row r="291" spans="2:8" s="1" customFormat="1" ht="30" x14ac:dyDescent="0.25">
      <c r="B291" s="4"/>
      <c r="C291" s="9" t="s">
        <v>55</v>
      </c>
      <c r="D291" s="7">
        <v>0.44</v>
      </c>
      <c r="E291" s="8">
        <f t="shared" si="22"/>
        <v>0.44</v>
      </c>
      <c r="F291" s="8">
        <f>E291</f>
        <v>0.44</v>
      </c>
    </row>
    <row r="292" spans="2:8" s="1" customFormat="1" ht="30" x14ac:dyDescent="0.25">
      <c r="B292" s="4"/>
      <c r="C292" s="5" t="s">
        <v>91</v>
      </c>
      <c r="D292" s="7">
        <f>D293+D294+D295</f>
        <v>3.4099999999999997</v>
      </c>
      <c r="E292" s="7">
        <f>E293+E294+E295</f>
        <v>3.3499999999999996</v>
      </c>
      <c r="F292" s="7">
        <f>F293+F294+F295</f>
        <v>3.1199999999999997</v>
      </c>
    </row>
    <row r="293" spans="2:8" s="1" customFormat="1" ht="30" x14ac:dyDescent="0.25">
      <c r="B293" s="4"/>
      <c r="C293" s="9" t="s">
        <v>92</v>
      </c>
      <c r="D293" s="7">
        <v>0.28000000000000003</v>
      </c>
      <c r="E293" s="7">
        <v>0.23</v>
      </c>
      <c r="F293" s="7"/>
    </row>
    <row r="294" spans="2:8" s="1" customFormat="1" ht="30" x14ac:dyDescent="0.25">
      <c r="B294" s="4"/>
      <c r="C294" s="9" t="s">
        <v>93</v>
      </c>
      <c r="D294" s="7">
        <v>0.04</v>
      </c>
      <c r="E294" s="7">
        <v>0.03</v>
      </c>
      <c r="F294" s="7">
        <v>0.03</v>
      </c>
    </row>
    <row r="295" spans="2:8" s="1" customFormat="1" ht="30" x14ac:dyDescent="0.25">
      <c r="B295" s="4"/>
      <c r="C295" s="9" t="s">
        <v>94</v>
      </c>
      <c r="D295" s="7">
        <v>3.09</v>
      </c>
      <c r="E295" s="7">
        <v>3.09</v>
      </c>
      <c r="F295" s="7">
        <v>3.09</v>
      </c>
    </row>
    <row r="296" spans="2:8" s="1" customFormat="1" x14ac:dyDescent="0.25">
      <c r="B296" s="4"/>
      <c r="C296" s="24"/>
      <c r="D296" s="25"/>
      <c r="E296" s="25"/>
      <c r="F296" s="26"/>
    </row>
    <row r="297" spans="2:8" ht="48" customHeight="1" x14ac:dyDescent="0.25">
      <c r="B297" s="14" t="s">
        <v>33</v>
      </c>
      <c r="C297" s="31" t="s">
        <v>34</v>
      </c>
      <c r="D297" s="32"/>
      <c r="E297" s="32"/>
      <c r="F297" s="33"/>
    </row>
    <row r="298" spans="2:8" s="1" customFormat="1" ht="30" x14ac:dyDescent="0.25">
      <c r="B298" s="4" t="s">
        <v>110</v>
      </c>
      <c r="C298" s="5" t="s">
        <v>74</v>
      </c>
      <c r="D298" s="8"/>
      <c r="E298" s="6"/>
      <c r="F298" s="8"/>
      <c r="H298" s="2"/>
    </row>
    <row r="299" spans="2:8" s="1" customFormat="1" x14ac:dyDescent="0.25">
      <c r="B299" s="4"/>
      <c r="C299" s="5" t="s">
        <v>51</v>
      </c>
      <c r="D299" s="6"/>
      <c r="E299" s="6"/>
      <c r="F299" s="6"/>
      <c r="H299" s="2"/>
    </row>
    <row r="300" spans="2:8" s="1" customFormat="1" ht="30" customHeight="1" x14ac:dyDescent="0.25">
      <c r="B300" s="4"/>
      <c r="C300" s="5" t="s">
        <v>62</v>
      </c>
      <c r="D300" s="8">
        <v>36.54</v>
      </c>
      <c r="E300" s="8">
        <f t="shared" ref="E300:E305" si="23">D300</f>
        <v>36.54</v>
      </c>
      <c r="F300" s="8">
        <f>D300</f>
        <v>36.54</v>
      </c>
      <c r="H300" s="2"/>
    </row>
    <row r="301" spans="2:8" s="1" customFormat="1" ht="15" customHeight="1" x14ac:dyDescent="0.25">
      <c r="B301" s="4"/>
      <c r="C301" s="9" t="s">
        <v>53</v>
      </c>
      <c r="D301" s="7">
        <f>D300-D302-D303-D304-D305</f>
        <v>31.34</v>
      </c>
      <c r="E301" s="8">
        <f t="shared" si="23"/>
        <v>31.34</v>
      </c>
      <c r="F301" s="8">
        <f>E301</f>
        <v>31.34</v>
      </c>
    </row>
    <row r="302" spans="2:8" s="1" customFormat="1" ht="15" customHeight="1" x14ac:dyDescent="0.25">
      <c r="B302" s="4"/>
      <c r="C302" s="9" t="s">
        <v>54</v>
      </c>
      <c r="D302" s="8">
        <v>2.86</v>
      </c>
      <c r="E302" s="8">
        <f t="shared" si="23"/>
        <v>2.86</v>
      </c>
      <c r="F302" s="8">
        <f>E302</f>
        <v>2.86</v>
      </c>
    </row>
    <row r="303" spans="2:8" s="1" customFormat="1" ht="15" customHeight="1" x14ac:dyDescent="0.25">
      <c r="B303" s="4"/>
      <c r="C303" s="9" t="s">
        <v>52</v>
      </c>
      <c r="D303" s="7">
        <v>1.5</v>
      </c>
      <c r="E303" s="8">
        <f t="shared" si="23"/>
        <v>1.5</v>
      </c>
      <c r="F303" s="8">
        <f>E303</f>
        <v>1.5</v>
      </c>
    </row>
    <row r="304" spans="2:8" s="1" customFormat="1" ht="63" customHeight="1" x14ac:dyDescent="0.25">
      <c r="B304" s="4"/>
      <c r="C304" s="9" t="s">
        <v>84</v>
      </c>
      <c r="D304" s="7">
        <v>0.4</v>
      </c>
      <c r="E304" s="8">
        <f t="shared" si="23"/>
        <v>0.4</v>
      </c>
      <c r="F304" s="8">
        <f>E304</f>
        <v>0.4</v>
      </c>
    </row>
    <row r="305" spans="2:8" s="1" customFormat="1" ht="29.25" customHeight="1" x14ac:dyDescent="0.25">
      <c r="B305" s="4"/>
      <c r="C305" s="9" t="s">
        <v>55</v>
      </c>
      <c r="D305" s="7">
        <v>0.44</v>
      </c>
      <c r="E305" s="8">
        <f t="shared" si="23"/>
        <v>0.44</v>
      </c>
      <c r="F305" s="8">
        <f>E305</f>
        <v>0.44</v>
      </c>
    </row>
    <row r="306" spans="2:8" s="1" customFormat="1" ht="30" x14ac:dyDescent="0.25">
      <c r="B306" s="4"/>
      <c r="C306" s="5" t="s">
        <v>91</v>
      </c>
      <c r="D306" s="7">
        <f>D307+D308+D309</f>
        <v>3.4099999999999997</v>
      </c>
      <c r="E306" s="7">
        <f>E307+E308+E309</f>
        <v>3.3499999999999996</v>
      </c>
      <c r="F306" s="7">
        <f>F307+F308+F309</f>
        <v>3.1199999999999997</v>
      </c>
    </row>
    <row r="307" spans="2:8" s="1" customFormat="1" ht="30" x14ac:dyDescent="0.25">
      <c r="B307" s="4"/>
      <c r="C307" s="9" t="s">
        <v>92</v>
      </c>
      <c r="D307" s="7">
        <v>0.28000000000000003</v>
      </c>
      <c r="E307" s="7">
        <v>0.23</v>
      </c>
      <c r="F307" s="7"/>
    </row>
    <row r="308" spans="2:8" s="1" customFormat="1" ht="30" x14ac:dyDescent="0.25">
      <c r="B308" s="4"/>
      <c r="C308" s="9" t="s">
        <v>93</v>
      </c>
      <c r="D308" s="7">
        <v>0.04</v>
      </c>
      <c r="E308" s="7">
        <v>0.03</v>
      </c>
      <c r="F308" s="7">
        <v>0.03</v>
      </c>
    </row>
    <row r="309" spans="2:8" s="1" customFormat="1" ht="30" x14ac:dyDescent="0.25">
      <c r="B309" s="4"/>
      <c r="C309" s="9" t="s">
        <v>94</v>
      </c>
      <c r="D309" s="7">
        <v>3.09</v>
      </c>
      <c r="E309" s="7">
        <v>3.09</v>
      </c>
      <c r="F309" s="7">
        <v>3.09</v>
      </c>
    </row>
    <row r="310" spans="2:8" s="1" customFormat="1" ht="30" x14ac:dyDescent="0.25">
      <c r="B310" s="4" t="s">
        <v>111</v>
      </c>
      <c r="C310" s="5" t="s">
        <v>75</v>
      </c>
      <c r="D310" s="8"/>
      <c r="E310" s="6"/>
      <c r="F310" s="8"/>
      <c r="H310" s="2"/>
    </row>
    <row r="311" spans="2:8" s="1" customFormat="1" x14ac:dyDescent="0.25">
      <c r="B311" s="4"/>
      <c r="C311" s="5" t="s">
        <v>51</v>
      </c>
      <c r="D311" s="6"/>
      <c r="E311" s="6"/>
      <c r="F311" s="6"/>
      <c r="H311" s="2"/>
    </row>
    <row r="312" spans="2:8" s="1" customFormat="1" ht="30" customHeight="1" x14ac:dyDescent="0.25">
      <c r="B312" s="4"/>
      <c r="C312" s="5" t="s">
        <v>62</v>
      </c>
      <c r="D312" s="8">
        <v>36.79</v>
      </c>
      <c r="E312" s="8">
        <f t="shared" ref="E312:E317" si="24">D312</f>
        <v>36.79</v>
      </c>
      <c r="F312" s="8">
        <f>D312</f>
        <v>36.79</v>
      </c>
      <c r="H312" s="2"/>
    </row>
    <row r="313" spans="2:8" s="1" customFormat="1" ht="15" customHeight="1" x14ac:dyDescent="0.25">
      <c r="B313" s="4"/>
      <c r="C313" s="9" t="s">
        <v>53</v>
      </c>
      <c r="D313" s="7">
        <f>D312-D314-D315-D316-D317</f>
        <v>31.59</v>
      </c>
      <c r="E313" s="8">
        <f t="shared" si="24"/>
        <v>31.59</v>
      </c>
      <c r="F313" s="8">
        <f>E313</f>
        <v>31.59</v>
      </c>
    </row>
    <row r="314" spans="2:8" s="1" customFormat="1" ht="15" customHeight="1" x14ac:dyDescent="0.25">
      <c r="B314" s="4"/>
      <c r="C314" s="9" t="s">
        <v>54</v>
      </c>
      <c r="D314" s="8">
        <v>2.86</v>
      </c>
      <c r="E314" s="8">
        <f t="shared" si="24"/>
        <v>2.86</v>
      </c>
      <c r="F314" s="8">
        <f>E314</f>
        <v>2.86</v>
      </c>
    </row>
    <row r="315" spans="2:8" s="1" customFormat="1" ht="15" customHeight="1" x14ac:dyDescent="0.25">
      <c r="B315" s="4"/>
      <c r="C315" s="9" t="s">
        <v>52</v>
      </c>
      <c r="D315" s="7">
        <v>1.5</v>
      </c>
      <c r="E315" s="8">
        <f t="shared" si="24"/>
        <v>1.5</v>
      </c>
      <c r="F315" s="8">
        <f>E315</f>
        <v>1.5</v>
      </c>
    </row>
    <row r="316" spans="2:8" s="1" customFormat="1" ht="66" customHeight="1" x14ac:dyDescent="0.25">
      <c r="B316" s="4"/>
      <c r="C316" s="9" t="s">
        <v>84</v>
      </c>
      <c r="D316" s="7">
        <v>0.4</v>
      </c>
      <c r="E316" s="8">
        <f t="shared" si="24"/>
        <v>0.4</v>
      </c>
      <c r="F316" s="8">
        <f>E316</f>
        <v>0.4</v>
      </c>
    </row>
    <row r="317" spans="2:8" s="1" customFormat="1" ht="33.75" customHeight="1" x14ac:dyDescent="0.25">
      <c r="B317" s="4"/>
      <c r="C317" s="9" t="s">
        <v>55</v>
      </c>
      <c r="D317" s="7">
        <v>0.44</v>
      </c>
      <c r="E317" s="8">
        <f t="shared" si="24"/>
        <v>0.44</v>
      </c>
      <c r="F317" s="8">
        <f>E317</f>
        <v>0.44</v>
      </c>
    </row>
    <row r="318" spans="2:8" s="1" customFormat="1" ht="30" x14ac:dyDescent="0.25">
      <c r="B318" s="4"/>
      <c r="C318" s="5" t="s">
        <v>91</v>
      </c>
      <c r="D318" s="7">
        <f>D319+D320+D321</f>
        <v>3.4099999999999997</v>
      </c>
      <c r="E318" s="7">
        <f>E319+E320+E321</f>
        <v>3.3499999999999996</v>
      </c>
      <c r="F318" s="7">
        <f>F319+F320+F321</f>
        <v>3.1199999999999997</v>
      </c>
    </row>
    <row r="319" spans="2:8" s="1" customFormat="1" ht="30" x14ac:dyDescent="0.25">
      <c r="B319" s="4"/>
      <c r="C319" s="9" t="s">
        <v>92</v>
      </c>
      <c r="D319" s="7">
        <v>0.28000000000000003</v>
      </c>
      <c r="E319" s="7">
        <v>0.23</v>
      </c>
      <c r="F319" s="7"/>
    </row>
    <row r="320" spans="2:8" s="1" customFormat="1" ht="30" x14ac:dyDescent="0.25">
      <c r="B320" s="4"/>
      <c r="C320" s="9" t="s">
        <v>93</v>
      </c>
      <c r="D320" s="7">
        <v>0.04</v>
      </c>
      <c r="E320" s="7">
        <v>0.03</v>
      </c>
      <c r="F320" s="7">
        <v>0.03</v>
      </c>
    </row>
    <row r="321" spans="2:8" s="1" customFormat="1" ht="30" x14ac:dyDescent="0.25">
      <c r="B321" s="4"/>
      <c r="C321" s="9" t="s">
        <v>94</v>
      </c>
      <c r="D321" s="7">
        <v>3.09</v>
      </c>
      <c r="E321" s="7">
        <v>3.09</v>
      </c>
      <c r="F321" s="7">
        <v>3.09</v>
      </c>
    </row>
    <row r="322" spans="2:8" ht="45.75" customHeight="1" x14ac:dyDescent="0.25">
      <c r="B322" s="14" t="s">
        <v>35</v>
      </c>
      <c r="C322" s="31" t="s">
        <v>36</v>
      </c>
      <c r="D322" s="32"/>
      <c r="E322" s="32"/>
      <c r="F322" s="33"/>
    </row>
    <row r="323" spans="2:8" s="1" customFormat="1" ht="30" x14ac:dyDescent="0.25">
      <c r="B323" s="4" t="s">
        <v>112</v>
      </c>
      <c r="C323" s="5" t="s">
        <v>67</v>
      </c>
      <c r="D323" s="8"/>
      <c r="E323" s="6"/>
      <c r="F323" s="8"/>
      <c r="H323" s="2"/>
    </row>
    <row r="324" spans="2:8" s="1" customFormat="1" x14ac:dyDescent="0.25">
      <c r="B324" s="4"/>
      <c r="C324" s="5" t="s">
        <v>51</v>
      </c>
      <c r="D324" s="6"/>
      <c r="E324" s="6"/>
      <c r="F324" s="6"/>
      <c r="H324" s="2"/>
    </row>
    <row r="325" spans="2:8" s="1" customFormat="1" ht="30" customHeight="1" x14ac:dyDescent="0.25">
      <c r="B325" s="4"/>
      <c r="C325" s="5" t="s">
        <v>62</v>
      </c>
      <c r="D325" s="8">
        <v>34.89</v>
      </c>
      <c r="E325" s="8">
        <f t="shared" ref="E325:E330" si="25">D325</f>
        <v>34.89</v>
      </c>
      <c r="F325" s="8">
        <f>D325</f>
        <v>34.89</v>
      </c>
      <c r="H325" s="2"/>
    </row>
    <row r="326" spans="2:8" s="1" customFormat="1" x14ac:dyDescent="0.25">
      <c r="B326" s="4"/>
      <c r="C326" s="9" t="s">
        <v>53</v>
      </c>
      <c r="D326" s="7">
        <f>D325-D327-D328-D329-D330</f>
        <v>29.69</v>
      </c>
      <c r="E326" s="8">
        <f t="shared" si="25"/>
        <v>29.69</v>
      </c>
      <c r="F326" s="8">
        <f>E326</f>
        <v>29.69</v>
      </c>
    </row>
    <row r="327" spans="2:8" s="1" customFormat="1" x14ac:dyDescent="0.25">
      <c r="B327" s="4"/>
      <c r="C327" s="9" t="s">
        <v>54</v>
      </c>
      <c r="D327" s="8">
        <v>2.86</v>
      </c>
      <c r="E327" s="8">
        <f t="shared" si="25"/>
        <v>2.86</v>
      </c>
      <c r="F327" s="8">
        <f>E327</f>
        <v>2.86</v>
      </c>
    </row>
    <row r="328" spans="2:8" s="1" customFormat="1" x14ac:dyDescent="0.25">
      <c r="B328" s="4"/>
      <c r="C328" s="9" t="s">
        <v>52</v>
      </c>
      <c r="D328" s="7">
        <v>1.5</v>
      </c>
      <c r="E328" s="8">
        <f t="shared" si="25"/>
        <v>1.5</v>
      </c>
      <c r="F328" s="8">
        <f>E328</f>
        <v>1.5</v>
      </c>
    </row>
    <row r="329" spans="2:8" s="1" customFormat="1" ht="60" x14ac:dyDescent="0.25">
      <c r="B329" s="4"/>
      <c r="C329" s="9" t="s">
        <v>84</v>
      </c>
      <c r="D329" s="7">
        <v>0.4</v>
      </c>
      <c r="E329" s="8">
        <f t="shared" si="25"/>
        <v>0.4</v>
      </c>
      <c r="F329" s="8">
        <f>E329</f>
        <v>0.4</v>
      </c>
    </row>
    <row r="330" spans="2:8" s="1" customFormat="1" ht="30" x14ac:dyDescent="0.25">
      <c r="B330" s="4"/>
      <c r="C330" s="9" t="s">
        <v>55</v>
      </c>
      <c r="D330" s="7">
        <v>0.44</v>
      </c>
      <c r="E330" s="8">
        <f t="shared" si="25"/>
        <v>0.44</v>
      </c>
      <c r="F330" s="8">
        <f>E330</f>
        <v>0.44</v>
      </c>
    </row>
    <row r="331" spans="2:8" s="1" customFormat="1" ht="30" x14ac:dyDescent="0.25">
      <c r="B331" s="4"/>
      <c r="C331" s="5" t="s">
        <v>91</v>
      </c>
      <c r="D331" s="7">
        <f>D332+D333+D334</f>
        <v>3.4099999999999997</v>
      </c>
      <c r="E331" s="7">
        <f>E332+E333+E334</f>
        <v>3.3499999999999996</v>
      </c>
      <c r="F331" s="7">
        <f>F332+F333+F334</f>
        <v>3.1199999999999997</v>
      </c>
    </row>
    <row r="332" spans="2:8" s="1" customFormat="1" ht="30" x14ac:dyDescent="0.25">
      <c r="B332" s="4"/>
      <c r="C332" s="9" t="s">
        <v>92</v>
      </c>
      <c r="D332" s="7">
        <v>0.28000000000000003</v>
      </c>
      <c r="E332" s="7">
        <v>0.23</v>
      </c>
      <c r="F332" s="7"/>
    </row>
    <row r="333" spans="2:8" s="1" customFormat="1" ht="30" x14ac:dyDescent="0.25">
      <c r="B333" s="4"/>
      <c r="C333" s="9" t="s">
        <v>93</v>
      </c>
      <c r="D333" s="7">
        <v>0.04</v>
      </c>
      <c r="E333" s="7">
        <v>0.03</v>
      </c>
      <c r="F333" s="7">
        <v>0.03</v>
      </c>
    </row>
    <row r="334" spans="2:8" s="1" customFormat="1" ht="30" x14ac:dyDescent="0.25">
      <c r="B334" s="4"/>
      <c r="C334" s="9" t="s">
        <v>94</v>
      </c>
      <c r="D334" s="7">
        <v>3.09</v>
      </c>
      <c r="E334" s="7">
        <v>3.09</v>
      </c>
      <c r="F334" s="7">
        <v>3.09</v>
      </c>
    </row>
    <row r="335" spans="2:8" s="1" customFormat="1" ht="30" x14ac:dyDescent="0.25">
      <c r="B335" s="4" t="s">
        <v>113</v>
      </c>
      <c r="C335" s="5" t="s">
        <v>73</v>
      </c>
      <c r="D335" s="8"/>
      <c r="E335" s="6"/>
      <c r="F335" s="8"/>
      <c r="H335" s="2"/>
    </row>
    <row r="336" spans="2:8" s="1" customFormat="1" x14ac:dyDescent="0.25">
      <c r="B336" s="4"/>
      <c r="C336" s="5" t="s">
        <v>51</v>
      </c>
      <c r="D336" s="6"/>
      <c r="E336" s="6"/>
      <c r="F336" s="6"/>
      <c r="H336" s="2"/>
    </row>
    <row r="337" spans="2:8" s="1" customFormat="1" ht="30" customHeight="1" x14ac:dyDescent="0.25">
      <c r="B337" s="4"/>
      <c r="C337" s="5" t="s">
        <v>62</v>
      </c>
      <c r="D337" s="8">
        <v>35.14</v>
      </c>
      <c r="E337" s="8">
        <f t="shared" ref="E337:E342" si="26">D337</f>
        <v>35.14</v>
      </c>
      <c r="F337" s="8">
        <f>D337</f>
        <v>35.14</v>
      </c>
      <c r="H337" s="2"/>
    </row>
    <row r="338" spans="2:8" s="1" customFormat="1" x14ac:dyDescent="0.25">
      <c r="B338" s="4"/>
      <c r="C338" s="9" t="s">
        <v>53</v>
      </c>
      <c r="D338" s="7">
        <f>D337-D339-D340-D341-D342</f>
        <v>29.94</v>
      </c>
      <c r="E338" s="8">
        <f t="shared" si="26"/>
        <v>29.94</v>
      </c>
      <c r="F338" s="8">
        <f>E338</f>
        <v>29.94</v>
      </c>
    </row>
    <row r="339" spans="2:8" s="1" customFormat="1" x14ac:dyDescent="0.25">
      <c r="B339" s="4"/>
      <c r="C339" s="9" t="s">
        <v>54</v>
      </c>
      <c r="D339" s="8">
        <v>2.86</v>
      </c>
      <c r="E339" s="8">
        <f t="shared" si="26"/>
        <v>2.86</v>
      </c>
      <c r="F339" s="8">
        <f>E339</f>
        <v>2.86</v>
      </c>
    </row>
    <row r="340" spans="2:8" s="1" customFormat="1" x14ac:dyDescent="0.25">
      <c r="B340" s="4"/>
      <c r="C340" s="9" t="s">
        <v>52</v>
      </c>
      <c r="D340" s="7">
        <v>1.5</v>
      </c>
      <c r="E340" s="8">
        <f t="shared" si="26"/>
        <v>1.5</v>
      </c>
      <c r="F340" s="8">
        <f>E340</f>
        <v>1.5</v>
      </c>
    </row>
    <row r="341" spans="2:8" s="1" customFormat="1" ht="60" x14ac:dyDescent="0.25">
      <c r="B341" s="4"/>
      <c r="C341" s="9" t="s">
        <v>84</v>
      </c>
      <c r="D341" s="7">
        <v>0.4</v>
      </c>
      <c r="E341" s="8">
        <f t="shared" si="26"/>
        <v>0.4</v>
      </c>
      <c r="F341" s="8">
        <f>E341</f>
        <v>0.4</v>
      </c>
    </row>
    <row r="342" spans="2:8" s="1" customFormat="1" ht="30" x14ac:dyDescent="0.25">
      <c r="B342" s="4"/>
      <c r="C342" s="9" t="s">
        <v>55</v>
      </c>
      <c r="D342" s="7">
        <v>0.44</v>
      </c>
      <c r="E342" s="8">
        <f t="shared" si="26"/>
        <v>0.44</v>
      </c>
      <c r="F342" s="8">
        <f>E342</f>
        <v>0.44</v>
      </c>
    </row>
    <row r="343" spans="2:8" s="1" customFormat="1" ht="30" x14ac:dyDescent="0.25">
      <c r="B343" s="4"/>
      <c r="C343" s="5" t="s">
        <v>91</v>
      </c>
      <c r="D343" s="7">
        <f>D344+D345+D346</f>
        <v>3.4099999999999997</v>
      </c>
      <c r="E343" s="7">
        <f>E344+E345+E346</f>
        <v>3.3499999999999996</v>
      </c>
      <c r="F343" s="7">
        <f>F344+F345+F346</f>
        <v>3.1199999999999997</v>
      </c>
    </row>
    <row r="344" spans="2:8" s="1" customFormat="1" ht="30" x14ac:dyDescent="0.25">
      <c r="B344" s="4"/>
      <c r="C344" s="9" t="s">
        <v>92</v>
      </c>
      <c r="D344" s="7">
        <v>0.28000000000000003</v>
      </c>
      <c r="E344" s="7">
        <v>0.23</v>
      </c>
      <c r="F344" s="7"/>
    </row>
    <row r="345" spans="2:8" s="1" customFormat="1" ht="30" x14ac:dyDescent="0.25">
      <c r="B345" s="4"/>
      <c r="C345" s="9" t="s">
        <v>93</v>
      </c>
      <c r="D345" s="7">
        <v>0.04</v>
      </c>
      <c r="E345" s="7">
        <v>0.03</v>
      </c>
      <c r="F345" s="7">
        <v>0.03</v>
      </c>
    </row>
    <row r="346" spans="2:8" s="1" customFormat="1" ht="30" x14ac:dyDescent="0.25">
      <c r="B346" s="4"/>
      <c r="C346" s="9" t="s">
        <v>94</v>
      </c>
      <c r="D346" s="7">
        <v>3.09</v>
      </c>
      <c r="E346" s="7">
        <v>3.09</v>
      </c>
      <c r="F346" s="7">
        <v>3.09</v>
      </c>
    </row>
    <row r="347" spans="2:8" ht="38.25" customHeight="1" x14ac:dyDescent="0.25">
      <c r="B347" s="14" t="s">
        <v>37</v>
      </c>
      <c r="C347" s="31" t="s">
        <v>115</v>
      </c>
      <c r="D347" s="40"/>
      <c r="E347" s="40"/>
      <c r="F347" s="41"/>
    </row>
    <row r="348" spans="2:8" ht="13.5" customHeight="1" x14ac:dyDescent="0.25">
      <c r="B348" s="14"/>
      <c r="C348" s="5" t="s">
        <v>51</v>
      </c>
      <c r="D348" s="6"/>
      <c r="E348" s="6"/>
      <c r="F348" s="6"/>
    </row>
    <row r="349" spans="2:8" s="1" customFormat="1" ht="13.5" customHeight="1" x14ac:dyDescent="0.25">
      <c r="B349" s="4"/>
      <c r="C349" s="5" t="s">
        <v>62</v>
      </c>
      <c r="D349" s="8">
        <v>31.22</v>
      </c>
      <c r="E349" s="8">
        <f t="shared" ref="E349:E354" si="27">D349</f>
        <v>31.22</v>
      </c>
      <c r="F349" s="8">
        <f>D349</f>
        <v>31.22</v>
      </c>
      <c r="H349" s="2"/>
    </row>
    <row r="350" spans="2:8" s="1" customFormat="1" x14ac:dyDescent="0.25">
      <c r="B350" s="4"/>
      <c r="C350" s="9" t="s">
        <v>53</v>
      </c>
      <c r="D350" s="7">
        <f>D349-D351-D352-D353-D354</f>
        <v>26.02</v>
      </c>
      <c r="E350" s="8">
        <f t="shared" si="27"/>
        <v>26.02</v>
      </c>
      <c r="F350" s="8">
        <f>E350</f>
        <v>26.02</v>
      </c>
    </row>
    <row r="351" spans="2:8" s="1" customFormat="1" x14ac:dyDescent="0.25">
      <c r="B351" s="4"/>
      <c r="C351" s="9" t="s">
        <v>54</v>
      </c>
      <c r="D351" s="8">
        <v>2.86</v>
      </c>
      <c r="E351" s="8">
        <f t="shared" si="27"/>
        <v>2.86</v>
      </c>
      <c r="F351" s="8">
        <f>E351</f>
        <v>2.86</v>
      </c>
    </row>
    <row r="352" spans="2:8" s="1" customFormat="1" x14ac:dyDescent="0.25">
      <c r="B352" s="4"/>
      <c r="C352" s="9" t="s">
        <v>52</v>
      </c>
      <c r="D352" s="7">
        <v>1.5</v>
      </c>
      <c r="E352" s="8">
        <f t="shared" si="27"/>
        <v>1.5</v>
      </c>
      <c r="F352" s="8">
        <f>E352</f>
        <v>1.5</v>
      </c>
    </row>
    <row r="353" spans="2:6" s="1" customFormat="1" ht="60" x14ac:dyDescent="0.25">
      <c r="B353" s="4"/>
      <c r="C353" s="9" t="s">
        <v>84</v>
      </c>
      <c r="D353" s="7">
        <v>0.4</v>
      </c>
      <c r="E353" s="8">
        <f t="shared" si="27"/>
        <v>0.4</v>
      </c>
      <c r="F353" s="8">
        <f>E353</f>
        <v>0.4</v>
      </c>
    </row>
    <row r="354" spans="2:6" s="1" customFormat="1" ht="30" x14ac:dyDescent="0.25">
      <c r="B354" s="4"/>
      <c r="C354" s="9" t="s">
        <v>55</v>
      </c>
      <c r="D354" s="7">
        <v>0.44</v>
      </c>
      <c r="E354" s="8">
        <f t="shared" si="27"/>
        <v>0.44</v>
      </c>
      <c r="F354" s="8">
        <f>E354</f>
        <v>0.44</v>
      </c>
    </row>
    <row r="355" spans="2:6" s="1" customFormat="1" ht="30" x14ac:dyDescent="0.25">
      <c r="B355" s="4"/>
      <c r="C355" s="5" t="s">
        <v>91</v>
      </c>
      <c r="D355" s="7">
        <f>D356+D357+D358</f>
        <v>0.78</v>
      </c>
      <c r="E355" s="7">
        <f>E356+E357+E358</f>
        <v>0.72</v>
      </c>
      <c r="F355" s="7">
        <f>F356+F357+F358</f>
        <v>0.49</v>
      </c>
    </row>
    <row r="356" spans="2:6" s="1" customFormat="1" ht="30" x14ac:dyDescent="0.25">
      <c r="B356" s="4"/>
      <c r="C356" s="9" t="s">
        <v>92</v>
      </c>
      <c r="D356" s="7">
        <v>0.28000000000000003</v>
      </c>
      <c r="E356" s="7">
        <v>0.23</v>
      </c>
      <c r="F356" s="7"/>
    </row>
    <row r="357" spans="2:6" s="1" customFormat="1" ht="30" x14ac:dyDescent="0.25">
      <c r="B357" s="4"/>
      <c r="C357" s="9" t="s">
        <v>93</v>
      </c>
      <c r="D357" s="7">
        <v>0.04</v>
      </c>
      <c r="E357" s="7">
        <v>0.03</v>
      </c>
      <c r="F357" s="7">
        <v>0.03</v>
      </c>
    </row>
    <row r="358" spans="2:6" s="1" customFormat="1" ht="30" x14ac:dyDescent="0.25">
      <c r="B358" s="4"/>
      <c r="C358" s="9" t="s">
        <v>94</v>
      </c>
      <c r="D358" s="7">
        <v>0.46</v>
      </c>
      <c r="E358" s="7">
        <v>0.46</v>
      </c>
      <c r="F358" s="7">
        <v>0.46</v>
      </c>
    </row>
    <row r="359" spans="2:6" s="1" customFormat="1" ht="50.25" customHeight="1" x14ac:dyDescent="0.25">
      <c r="B359" s="14" t="s">
        <v>38</v>
      </c>
      <c r="C359" s="31" t="s">
        <v>114</v>
      </c>
      <c r="D359" s="32"/>
      <c r="E359" s="32"/>
      <c r="F359" s="33"/>
    </row>
    <row r="360" spans="2:6" s="1" customFormat="1" x14ac:dyDescent="0.25">
      <c r="B360" s="14"/>
      <c r="C360" s="5" t="s">
        <v>51</v>
      </c>
      <c r="D360" s="6"/>
      <c r="E360" s="6"/>
      <c r="F360" s="6"/>
    </row>
    <row r="361" spans="2:6" s="1" customFormat="1" x14ac:dyDescent="0.25">
      <c r="B361" s="4"/>
      <c r="C361" s="5" t="s">
        <v>62</v>
      </c>
      <c r="D361" s="8">
        <v>32.44</v>
      </c>
      <c r="E361" s="8">
        <f t="shared" ref="E361:E366" si="28">D361</f>
        <v>32.44</v>
      </c>
      <c r="F361" s="8">
        <f>D361</f>
        <v>32.44</v>
      </c>
    </row>
    <row r="362" spans="2:6" s="1" customFormat="1" x14ac:dyDescent="0.25">
      <c r="B362" s="4"/>
      <c r="C362" s="9" t="s">
        <v>53</v>
      </c>
      <c r="D362" s="7">
        <f>D361-D363-D364-D365-D366</f>
        <v>27.24</v>
      </c>
      <c r="E362" s="8">
        <f t="shared" si="28"/>
        <v>27.24</v>
      </c>
      <c r="F362" s="8">
        <f>E362</f>
        <v>27.24</v>
      </c>
    </row>
    <row r="363" spans="2:6" s="1" customFormat="1" x14ac:dyDescent="0.25">
      <c r="B363" s="4"/>
      <c r="C363" s="9" t="s">
        <v>54</v>
      </c>
      <c r="D363" s="8">
        <v>2.86</v>
      </c>
      <c r="E363" s="8">
        <f t="shared" si="28"/>
        <v>2.86</v>
      </c>
      <c r="F363" s="8">
        <f>E363</f>
        <v>2.86</v>
      </c>
    </row>
    <row r="364" spans="2:6" s="1" customFormat="1" x14ac:dyDescent="0.25">
      <c r="B364" s="4"/>
      <c r="C364" s="9" t="s">
        <v>52</v>
      </c>
      <c r="D364" s="7">
        <v>1.5</v>
      </c>
      <c r="E364" s="8">
        <f t="shared" si="28"/>
        <v>1.5</v>
      </c>
      <c r="F364" s="8">
        <f>E364</f>
        <v>1.5</v>
      </c>
    </row>
    <row r="365" spans="2:6" s="1" customFormat="1" ht="60" x14ac:dyDescent="0.25">
      <c r="B365" s="4"/>
      <c r="C365" s="9" t="s">
        <v>84</v>
      </c>
      <c r="D365" s="7">
        <v>0.4</v>
      </c>
      <c r="E365" s="8">
        <f t="shared" si="28"/>
        <v>0.4</v>
      </c>
      <c r="F365" s="8">
        <f>E365</f>
        <v>0.4</v>
      </c>
    </row>
    <row r="366" spans="2:6" s="1" customFormat="1" ht="30" x14ac:dyDescent="0.25">
      <c r="B366" s="4"/>
      <c r="C366" s="9" t="s">
        <v>55</v>
      </c>
      <c r="D366" s="7">
        <v>0.44</v>
      </c>
      <c r="E366" s="8">
        <f t="shared" si="28"/>
        <v>0.44</v>
      </c>
      <c r="F366" s="8">
        <f>E366</f>
        <v>0.44</v>
      </c>
    </row>
    <row r="367" spans="2:6" s="1" customFormat="1" ht="30" x14ac:dyDescent="0.25">
      <c r="B367" s="4"/>
      <c r="C367" s="5" t="s">
        <v>91</v>
      </c>
      <c r="D367" s="7">
        <f>D368+D369+D370</f>
        <v>0.78</v>
      </c>
      <c r="E367" s="7">
        <f>E368+E369+E370</f>
        <v>0.72</v>
      </c>
      <c r="F367" s="7">
        <f>F368+F369+F370</f>
        <v>0.49</v>
      </c>
    </row>
    <row r="368" spans="2:6" s="1" customFormat="1" ht="30" x14ac:dyDescent="0.25">
      <c r="B368" s="4"/>
      <c r="C368" s="9" t="s">
        <v>92</v>
      </c>
      <c r="D368" s="7">
        <v>0.28000000000000003</v>
      </c>
      <c r="E368" s="7">
        <v>0.23</v>
      </c>
      <c r="F368" s="7"/>
    </row>
    <row r="369" spans="2:6" s="1" customFormat="1" ht="30" x14ac:dyDescent="0.25">
      <c r="B369" s="4"/>
      <c r="C369" s="9" t="s">
        <v>93</v>
      </c>
      <c r="D369" s="7">
        <v>0.04</v>
      </c>
      <c r="E369" s="7">
        <v>0.03</v>
      </c>
      <c r="F369" s="7">
        <v>0.03</v>
      </c>
    </row>
    <row r="370" spans="2:6" s="1" customFormat="1" ht="30" x14ac:dyDescent="0.25">
      <c r="B370" s="4"/>
      <c r="C370" s="9" t="s">
        <v>94</v>
      </c>
      <c r="D370" s="7">
        <v>0.46</v>
      </c>
      <c r="E370" s="7">
        <v>0.46</v>
      </c>
      <c r="F370" s="7">
        <v>0.46</v>
      </c>
    </row>
    <row r="371" spans="2:6" s="1" customFormat="1" ht="40.5" customHeight="1" x14ac:dyDescent="0.25">
      <c r="B371" s="13" t="s">
        <v>39</v>
      </c>
      <c r="C371" s="31" t="s">
        <v>116</v>
      </c>
      <c r="D371" s="32"/>
      <c r="E371" s="32"/>
      <c r="F371" s="33"/>
    </row>
    <row r="372" spans="2:6" s="1" customFormat="1" x14ac:dyDescent="0.25">
      <c r="B372" s="4"/>
      <c r="C372" s="5" t="s">
        <v>51</v>
      </c>
      <c r="D372" s="6"/>
      <c r="E372" s="6"/>
      <c r="F372" s="6"/>
    </row>
    <row r="373" spans="2:6" s="1" customFormat="1" x14ac:dyDescent="0.25">
      <c r="B373" s="4"/>
      <c r="C373" s="5" t="s">
        <v>62</v>
      </c>
      <c r="D373" s="8">
        <v>31.73</v>
      </c>
      <c r="E373" s="8">
        <f t="shared" ref="E373:E378" si="29">D373</f>
        <v>31.73</v>
      </c>
      <c r="F373" s="8">
        <f>D373</f>
        <v>31.73</v>
      </c>
    </row>
    <row r="374" spans="2:6" s="1" customFormat="1" x14ac:dyDescent="0.25">
      <c r="B374" s="4"/>
      <c r="C374" s="9" t="s">
        <v>53</v>
      </c>
      <c r="D374" s="7">
        <f>D373-D375-D376-D377-D378</f>
        <v>26.53</v>
      </c>
      <c r="E374" s="8">
        <f t="shared" si="29"/>
        <v>26.53</v>
      </c>
      <c r="F374" s="8">
        <f>E374</f>
        <v>26.53</v>
      </c>
    </row>
    <row r="375" spans="2:6" s="1" customFormat="1" x14ac:dyDescent="0.25">
      <c r="B375" s="4"/>
      <c r="C375" s="9" t="s">
        <v>54</v>
      </c>
      <c r="D375" s="8">
        <v>2.86</v>
      </c>
      <c r="E375" s="8">
        <f t="shared" si="29"/>
        <v>2.86</v>
      </c>
      <c r="F375" s="8">
        <f>E375</f>
        <v>2.86</v>
      </c>
    </row>
    <row r="376" spans="2:6" s="1" customFormat="1" x14ac:dyDescent="0.25">
      <c r="B376" s="4"/>
      <c r="C376" s="9" t="s">
        <v>52</v>
      </c>
      <c r="D376" s="7">
        <v>1.5</v>
      </c>
      <c r="E376" s="8">
        <f t="shared" si="29"/>
        <v>1.5</v>
      </c>
      <c r="F376" s="8">
        <f>E376</f>
        <v>1.5</v>
      </c>
    </row>
    <row r="377" spans="2:6" s="1" customFormat="1" ht="60" x14ac:dyDescent="0.25">
      <c r="B377" s="4"/>
      <c r="C377" s="9" t="s">
        <v>84</v>
      </c>
      <c r="D377" s="7">
        <v>0.4</v>
      </c>
      <c r="E377" s="8">
        <f t="shared" si="29"/>
        <v>0.4</v>
      </c>
      <c r="F377" s="8">
        <f>E377</f>
        <v>0.4</v>
      </c>
    </row>
    <row r="378" spans="2:6" s="1" customFormat="1" ht="30" x14ac:dyDescent="0.25">
      <c r="B378" s="4"/>
      <c r="C378" s="9" t="s">
        <v>55</v>
      </c>
      <c r="D378" s="7">
        <v>0.44</v>
      </c>
      <c r="E378" s="8">
        <f t="shared" si="29"/>
        <v>0.44</v>
      </c>
      <c r="F378" s="8">
        <f>E378</f>
        <v>0.44</v>
      </c>
    </row>
    <row r="379" spans="2:6" s="1" customFormat="1" ht="30" x14ac:dyDescent="0.25">
      <c r="B379" s="4"/>
      <c r="C379" s="5" t="s">
        <v>91</v>
      </c>
      <c r="D379" s="7">
        <f>D380+D381+D382</f>
        <v>0.78</v>
      </c>
      <c r="E379" s="7">
        <f>E380+E381+E382</f>
        <v>0.72</v>
      </c>
      <c r="F379" s="7">
        <f>F380+F381+F382</f>
        <v>0.49</v>
      </c>
    </row>
    <row r="380" spans="2:6" s="1" customFormat="1" ht="30" x14ac:dyDescent="0.25">
      <c r="B380" s="4"/>
      <c r="C380" s="9" t="s">
        <v>92</v>
      </c>
      <c r="D380" s="7">
        <v>0.28000000000000003</v>
      </c>
      <c r="E380" s="7">
        <v>0.23</v>
      </c>
      <c r="F380" s="7"/>
    </row>
    <row r="381" spans="2:6" s="1" customFormat="1" ht="30" x14ac:dyDescent="0.25">
      <c r="B381" s="4"/>
      <c r="C381" s="9" t="s">
        <v>93</v>
      </c>
      <c r="D381" s="7">
        <v>0.04</v>
      </c>
      <c r="E381" s="7">
        <v>0.03</v>
      </c>
      <c r="F381" s="7">
        <v>0.03</v>
      </c>
    </row>
    <row r="382" spans="2:6" s="1" customFormat="1" ht="30" x14ac:dyDescent="0.25">
      <c r="B382" s="4"/>
      <c r="C382" s="9" t="s">
        <v>94</v>
      </c>
      <c r="D382" s="7">
        <v>0.46</v>
      </c>
      <c r="E382" s="7">
        <v>0.46</v>
      </c>
      <c r="F382" s="7">
        <v>0.46</v>
      </c>
    </row>
    <row r="383" spans="2:6" ht="59.25" customHeight="1" x14ac:dyDescent="0.25">
      <c r="B383" s="14" t="s">
        <v>40</v>
      </c>
      <c r="C383" s="31" t="s">
        <v>128</v>
      </c>
      <c r="D383" s="40"/>
      <c r="E383" s="40"/>
      <c r="F383" s="41"/>
    </row>
    <row r="384" spans="2:6" ht="13.5" customHeight="1" x14ac:dyDescent="0.25">
      <c r="B384" s="14"/>
      <c r="C384" s="5" t="s">
        <v>51</v>
      </c>
      <c r="D384" s="6"/>
      <c r="E384" s="6"/>
      <c r="F384" s="6"/>
    </row>
    <row r="385" spans="2:8" s="1" customFormat="1" ht="30" customHeight="1" x14ac:dyDescent="0.25">
      <c r="B385" s="4"/>
      <c r="C385" s="5" t="s">
        <v>62</v>
      </c>
      <c r="D385" s="8">
        <v>29.57</v>
      </c>
      <c r="E385" s="8">
        <f t="shared" ref="E385:E390" si="30">D385</f>
        <v>29.57</v>
      </c>
      <c r="F385" s="8">
        <f>D385</f>
        <v>29.57</v>
      </c>
      <c r="H385" s="2"/>
    </row>
    <row r="386" spans="2:8" s="1" customFormat="1" x14ac:dyDescent="0.25">
      <c r="B386" s="4"/>
      <c r="C386" s="9" t="s">
        <v>53</v>
      </c>
      <c r="D386" s="7">
        <f>D385-D387-D388-D389-D390</f>
        <v>24.37</v>
      </c>
      <c r="E386" s="8">
        <f t="shared" si="30"/>
        <v>24.37</v>
      </c>
      <c r="F386" s="8">
        <f>E386</f>
        <v>24.37</v>
      </c>
    </row>
    <row r="387" spans="2:8" s="1" customFormat="1" x14ac:dyDescent="0.25">
      <c r="B387" s="4"/>
      <c r="C387" s="9" t="s">
        <v>54</v>
      </c>
      <c r="D387" s="8">
        <v>2.86</v>
      </c>
      <c r="E387" s="8">
        <f t="shared" si="30"/>
        <v>2.86</v>
      </c>
      <c r="F387" s="8">
        <f>E387</f>
        <v>2.86</v>
      </c>
    </row>
    <row r="388" spans="2:8" s="1" customFormat="1" x14ac:dyDescent="0.25">
      <c r="B388" s="4"/>
      <c r="C388" s="9" t="s">
        <v>52</v>
      </c>
      <c r="D388" s="7">
        <v>1.5</v>
      </c>
      <c r="E388" s="8">
        <f t="shared" si="30"/>
        <v>1.5</v>
      </c>
      <c r="F388" s="8">
        <f>E388</f>
        <v>1.5</v>
      </c>
    </row>
    <row r="389" spans="2:8" s="1" customFormat="1" ht="60" x14ac:dyDescent="0.25">
      <c r="B389" s="4"/>
      <c r="C389" s="9" t="s">
        <v>84</v>
      </c>
      <c r="D389" s="7">
        <v>0.4</v>
      </c>
      <c r="E389" s="8">
        <f t="shared" si="30"/>
        <v>0.4</v>
      </c>
      <c r="F389" s="8">
        <f>E389</f>
        <v>0.4</v>
      </c>
    </row>
    <row r="390" spans="2:8" s="1" customFormat="1" ht="30" x14ac:dyDescent="0.25">
      <c r="B390" s="4"/>
      <c r="C390" s="9" t="s">
        <v>55</v>
      </c>
      <c r="D390" s="7">
        <v>0.44</v>
      </c>
      <c r="E390" s="8">
        <f t="shared" si="30"/>
        <v>0.44</v>
      </c>
      <c r="F390" s="8">
        <f>E390</f>
        <v>0.44</v>
      </c>
    </row>
    <row r="391" spans="2:8" s="1" customFormat="1" ht="30" x14ac:dyDescent="0.25">
      <c r="B391" s="4"/>
      <c r="C391" s="5" t="s">
        <v>91</v>
      </c>
      <c r="D391" s="7">
        <f>D392+D393+D394</f>
        <v>0.78</v>
      </c>
      <c r="E391" s="7">
        <f>E392+E393+E394</f>
        <v>0.72</v>
      </c>
      <c r="F391" s="7">
        <f>F392+F393+F394</f>
        <v>0.49</v>
      </c>
    </row>
    <row r="392" spans="2:8" s="1" customFormat="1" ht="30" x14ac:dyDescent="0.25">
      <c r="B392" s="4"/>
      <c r="C392" s="9" t="s">
        <v>92</v>
      </c>
      <c r="D392" s="7">
        <v>0.28000000000000003</v>
      </c>
      <c r="E392" s="7">
        <v>0.23</v>
      </c>
      <c r="F392" s="7"/>
    </row>
    <row r="393" spans="2:8" s="1" customFormat="1" ht="30" x14ac:dyDescent="0.25">
      <c r="B393" s="4"/>
      <c r="C393" s="9" t="s">
        <v>93</v>
      </c>
      <c r="D393" s="7">
        <v>0.04</v>
      </c>
      <c r="E393" s="7">
        <v>0.03</v>
      </c>
      <c r="F393" s="7">
        <v>0.03</v>
      </c>
    </row>
    <row r="394" spans="2:8" s="1" customFormat="1" ht="30" x14ac:dyDescent="0.25">
      <c r="B394" s="4"/>
      <c r="C394" s="9" t="s">
        <v>94</v>
      </c>
      <c r="D394" s="7">
        <v>0.46</v>
      </c>
      <c r="E394" s="7">
        <v>0.46</v>
      </c>
      <c r="F394" s="7">
        <v>0.46</v>
      </c>
    </row>
    <row r="395" spans="2:8" ht="76.5" customHeight="1" x14ac:dyDescent="0.25">
      <c r="B395" s="14" t="s">
        <v>42</v>
      </c>
      <c r="C395" s="42" t="s">
        <v>125</v>
      </c>
      <c r="D395" s="40"/>
      <c r="E395" s="40"/>
      <c r="F395" s="41"/>
    </row>
    <row r="396" spans="2:8" ht="17.25" customHeight="1" x14ac:dyDescent="0.25">
      <c r="B396" s="14"/>
      <c r="C396" s="5" t="s">
        <v>51</v>
      </c>
      <c r="D396" s="6"/>
      <c r="E396" s="6"/>
      <c r="F396" s="6"/>
    </row>
    <row r="397" spans="2:8" s="1" customFormat="1" ht="30" customHeight="1" x14ac:dyDescent="0.25">
      <c r="B397" s="4"/>
      <c r="C397" s="5" t="s">
        <v>62</v>
      </c>
      <c r="D397" s="8">
        <v>17.89</v>
      </c>
      <c r="E397" s="8">
        <f t="shared" ref="E397:E402" si="31">D397</f>
        <v>17.89</v>
      </c>
      <c r="F397" s="8">
        <f>D397</f>
        <v>17.89</v>
      </c>
      <c r="H397" s="2"/>
    </row>
    <row r="398" spans="2:8" s="1" customFormat="1" x14ac:dyDescent="0.25">
      <c r="B398" s="4"/>
      <c r="C398" s="9" t="s">
        <v>53</v>
      </c>
      <c r="D398" s="7">
        <f>D397-D399-D400-D401-D402</f>
        <v>12.690000000000001</v>
      </c>
      <c r="E398" s="8">
        <f t="shared" si="31"/>
        <v>12.690000000000001</v>
      </c>
      <c r="F398" s="8">
        <f>E398</f>
        <v>12.690000000000001</v>
      </c>
    </row>
    <row r="399" spans="2:8" s="1" customFormat="1" x14ac:dyDescent="0.25">
      <c r="B399" s="4"/>
      <c r="C399" s="9" t="s">
        <v>54</v>
      </c>
      <c r="D399" s="8">
        <v>2.86</v>
      </c>
      <c r="E399" s="8">
        <f t="shared" si="31"/>
        <v>2.86</v>
      </c>
      <c r="F399" s="8">
        <f>E399</f>
        <v>2.86</v>
      </c>
    </row>
    <row r="400" spans="2:8" s="1" customFormat="1" x14ac:dyDescent="0.25">
      <c r="B400" s="4"/>
      <c r="C400" s="9" t="s">
        <v>52</v>
      </c>
      <c r="D400" s="7">
        <v>1.5</v>
      </c>
      <c r="E400" s="8">
        <f t="shared" si="31"/>
        <v>1.5</v>
      </c>
      <c r="F400" s="8">
        <f>E400</f>
        <v>1.5</v>
      </c>
    </row>
    <row r="401" spans="2:8" s="1" customFormat="1" ht="60" x14ac:dyDescent="0.25">
      <c r="B401" s="4"/>
      <c r="C401" s="9" t="s">
        <v>84</v>
      </c>
      <c r="D401" s="7">
        <v>0.4</v>
      </c>
      <c r="E401" s="8">
        <f t="shared" si="31"/>
        <v>0.4</v>
      </c>
      <c r="F401" s="8">
        <f>E401</f>
        <v>0.4</v>
      </c>
    </row>
    <row r="402" spans="2:8" s="1" customFormat="1" ht="30" x14ac:dyDescent="0.25">
      <c r="B402" s="4"/>
      <c r="C402" s="9" t="s">
        <v>55</v>
      </c>
      <c r="D402" s="7">
        <v>0.44</v>
      </c>
      <c r="E402" s="8">
        <f t="shared" si="31"/>
        <v>0.44</v>
      </c>
      <c r="F402" s="8">
        <f>E402</f>
        <v>0.44</v>
      </c>
    </row>
    <row r="403" spans="2:8" s="1" customFormat="1" x14ac:dyDescent="0.25">
      <c r="B403" s="4"/>
      <c r="C403" s="9"/>
      <c r="D403" s="6"/>
      <c r="E403" s="6"/>
      <c r="F403" s="6"/>
    </row>
    <row r="404" spans="2:8" s="1" customFormat="1" ht="30" x14ac:dyDescent="0.25">
      <c r="B404" s="4"/>
      <c r="C404" s="5" t="s">
        <v>91</v>
      </c>
      <c r="D404" s="7">
        <f>D405+D406+D407</f>
        <v>0.78</v>
      </c>
      <c r="E404" s="7">
        <f>E405+E406+E407</f>
        <v>0.72</v>
      </c>
      <c r="F404" s="7">
        <f>F405+F406+F407</f>
        <v>0.49</v>
      </c>
    </row>
    <row r="405" spans="2:8" s="1" customFormat="1" ht="30" x14ac:dyDescent="0.25">
      <c r="B405" s="4"/>
      <c r="C405" s="9" t="s">
        <v>92</v>
      </c>
      <c r="D405" s="7">
        <v>0.28000000000000003</v>
      </c>
      <c r="E405" s="7">
        <v>0.23</v>
      </c>
      <c r="F405" s="7"/>
    </row>
    <row r="406" spans="2:8" s="1" customFormat="1" ht="30" x14ac:dyDescent="0.25">
      <c r="B406" s="4"/>
      <c r="C406" s="9" t="s">
        <v>93</v>
      </c>
      <c r="D406" s="7">
        <v>0.04</v>
      </c>
      <c r="E406" s="7">
        <v>0.03</v>
      </c>
      <c r="F406" s="7">
        <v>0.03</v>
      </c>
    </row>
    <row r="407" spans="2:8" s="1" customFormat="1" ht="30" x14ac:dyDescent="0.25">
      <c r="B407" s="4"/>
      <c r="C407" s="9" t="s">
        <v>94</v>
      </c>
      <c r="D407" s="7">
        <v>0.46</v>
      </c>
      <c r="E407" s="7">
        <v>0.46</v>
      </c>
      <c r="F407" s="7">
        <v>0.46</v>
      </c>
    </row>
    <row r="408" spans="2:8" ht="42.75" customHeight="1" x14ac:dyDescent="0.25">
      <c r="B408" s="14" t="s">
        <v>44</v>
      </c>
      <c r="C408" s="31" t="s">
        <v>41</v>
      </c>
      <c r="D408" s="32"/>
      <c r="E408" s="32"/>
      <c r="F408" s="33"/>
    </row>
    <row r="409" spans="2:8" s="1" customFormat="1" ht="30" x14ac:dyDescent="0.25">
      <c r="B409" s="4" t="s">
        <v>117</v>
      </c>
      <c r="C409" s="5" t="s">
        <v>79</v>
      </c>
      <c r="D409" s="8"/>
      <c r="E409" s="6"/>
      <c r="F409" s="8"/>
      <c r="H409" s="2"/>
    </row>
    <row r="410" spans="2:8" s="1" customFormat="1" x14ac:dyDescent="0.25">
      <c r="B410" s="4"/>
      <c r="C410" s="5" t="s">
        <v>51</v>
      </c>
      <c r="D410" s="6"/>
      <c r="E410" s="6"/>
      <c r="F410" s="6"/>
      <c r="H410" s="2"/>
    </row>
    <row r="411" spans="2:8" s="1" customFormat="1" ht="30" customHeight="1" x14ac:dyDescent="0.25">
      <c r="B411" s="4"/>
      <c r="C411" s="5" t="s">
        <v>62</v>
      </c>
      <c r="D411" s="8">
        <v>36.18</v>
      </c>
      <c r="E411" s="8">
        <f t="shared" ref="E411:E416" si="32">D411</f>
        <v>36.18</v>
      </c>
      <c r="F411" s="8">
        <f>D411</f>
        <v>36.18</v>
      </c>
      <c r="H411" s="2"/>
    </row>
    <row r="412" spans="2:8" s="1" customFormat="1" x14ac:dyDescent="0.25">
      <c r="B412" s="4"/>
      <c r="C412" s="9" t="s">
        <v>53</v>
      </c>
      <c r="D412" s="7">
        <f>D411-D413-D414-D415-D416</f>
        <v>30.98</v>
      </c>
      <c r="E412" s="8">
        <f t="shared" si="32"/>
        <v>30.98</v>
      </c>
      <c r="F412" s="8">
        <f>E412</f>
        <v>30.98</v>
      </c>
    </row>
    <row r="413" spans="2:8" s="1" customFormat="1" x14ac:dyDescent="0.25">
      <c r="B413" s="4"/>
      <c r="C413" s="9" t="s">
        <v>54</v>
      </c>
      <c r="D413" s="8">
        <v>2.86</v>
      </c>
      <c r="E413" s="8">
        <f t="shared" si="32"/>
        <v>2.86</v>
      </c>
      <c r="F413" s="8">
        <f>E413</f>
        <v>2.86</v>
      </c>
    </row>
    <row r="414" spans="2:8" s="1" customFormat="1" x14ac:dyDescent="0.25">
      <c r="B414" s="4"/>
      <c r="C414" s="9" t="s">
        <v>52</v>
      </c>
      <c r="D414" s="7">
        <v>1.5</v>
      </c>
      <c r="E414" s="8">
        <f t="shared" si="32"/>
        <v>1.5</v>
      </c>
      <c r="F414" s="8">
        <f>E414</f>
        <v>1.5</v>
      </c>
    </row>
    <row r="415" spans="2:8" s="1" customFormat="1" ht="60" x14ac:dyDescent="0.25">
      <c r="B415" s="4"/>
      <c r="C415" s="9" t="s">
        <v>84</v>
      </c>
      <c r="D415" s="7">
        <v>0.4</v>
      </c>
      <c r="E415" s="8">
        <f t="shared" si="32"/>
        <v>0.4</v>
      </c>
      <c r="F415" s="8">
        <f>E415</f>
        <v>0.4</v>
      </c>
    </row>
    <row r="416" spans="2:8" s="1" customFormat="1" ht="30" x14ac:dyDescent="0.25">
      <c r="B416" s="4"/>
      <c r="C416" s="9" t="s">
        <v>55</v>
      </c>
      <c r="D416" s="7">
        <v>0.44</v>
      </c>
      <c r="E416" s="8">
        <f t="shared" si="32"/>
        <v>0.44</v>
      </c>
      <c r="F416" s="8">
        <f>E416</f>
        <v>0.44</v>
      </c>
    </row>
    <row r="417" spans="2:8" s="1" customFormat="1" ht="30" x14ac:dyDescent="0.25">
      <c r="B417" s="4"/>
      <c r="C417" s="5" t="s">
        <v>91</v>
      </c>
      <c r="D417" s="7">
        <f>D418+D419+D420</f>
        <v>3.4099999999999997</v>
      </c>
      <c r="E417" s="7">
        <f>E418+E419+E420</f>
        <v>3.3499999999999996</v>
      </c>
      <c r="F417" s="7">
        <f>F418+F419+F420</f>
        <v>3.1199999999999997</v>
      </c>
    </row>
    <row r="418" spans="2:8" s="1" customFormat="1" ht="30" x14ac:dyDescent="0.25">
      <c r="B418" s="4"/>
      <c r="C418" s="9" t="s">
        <v>92</v>
      </c>
      <c r="D418" s="7">
        <v>0.28000000000000003</v>
      </c>
      <c r="E418" s="7">
        <v>0.23</v>
      </c>
      <c r="F418" s="7"/>
    </row>
    <row r="419" spans="2:8" s="1" customFormat="1" ht="30" x14ac:dyDescent="0.25">
      <c r="B419" s="4"/>
      <c r="C419" s="9" t="s">
        <v>93</v>
      </c>
      <c r="D419" s="7">
        <v>0.04</v>
      </c>
      <c r="E419" s="7">
        <v>0.03</v>
      </c>
      <c r="F419" s="7">
        <v>0.03</v>
      </c>
    </row>
    <row r="420" spans="2:8" s="1" customFormat="1" ht="30" x14ac:dyDescent="0.25">
      <c r="B420" s="4"/>
      <c r="C420" s="9" t="s">
        <v>94</v>
      </c>
      <c r="D420" s="7">
        <v>3.09</v>
      </c>
      <c r="E420" s="7">
        <v>3.09</v>
      </c>
      <c r="F420" s="7">
        <v>3.09</v>
      </c>
      <c r="H420" s="2"/>
    </row>
    <row r="421" spans="2:8" s="1" customFormat="1" ht="30" x14ac:dyDescent="0.25">
      <c r="B421" s="4" t="s">
        <v>118</v>
      </c>
      <c r="C421" s="5" t="s">
        <v>76</v>
      </c>
      <c r="D421" s="8"/>
      <c r="E421" s="6"/>
      <c r="F421" s="8"/>
      <c r="H421" s="2"/>
    </row>
    <row r="422" spans="2:8" s="1" customFormat="1" x14ac:dyDescent="0.25">
      <c r="B422" s="4"/>
      <c r="C422" s="5" t="s">
        <v>51</v>
      </c>
      <c r="D422" s="6"/>
      <c r="E422" s="6"/>
      <c r="F422" s="6"/>
      <c r="H422" s="2"/>
    </row>
    <row r="423" spans="2:8" s="1" customFormat="1" ht="30" customHeight="1" x14ac:dyDescent="0.25">
      <c r="B423" s="4"/>
      <c r="C423" s="5" t="s">
        <v>62</v>
      </c>
      <c r="D423" s="8">
        <v>36.43</v>
      </c>
      <c r="E423" s="8">
        <f t="shared" ref="E423:E428" si="33">D423</f>
        <v>36.43</v>
      </c>
      <c r="F423" s="8">
        <f>D423</f>
        <v>36.43</v>
      </c>
      <c r="H423" s="2"/>
    </row>
    <row r="424" spans="2:8" s="1" customFormat="1" x14ac:dyDescent="0.25">
      <c r="B424" s="4"/>
      <c r="C424" s="9" t="s">
        <v>53</v>
      </c>
      <c r="D424" s="7">
        <f>D423-D425-D426-D427-D428</f>
        <v>31.23</v>
      </c>
      <c r="E424" s="8">
        <f t="shared" si="33"/>
        <v>31.23</v>
      </c>
      <c r="F424" s="8">
        <f>E424</f>
        <v>31.23</v>
      </c>
    </row>
    <row r="425" spans="2:8" s="1" customFormat="1" x14ac:dyDescent="0.25">
      <c r="B425" s="4"/>
      <c r="C425" s="9" t="s">
        <v>54</v>
      </c>
      <c r="D425" s="8">
        <v>2.86</v>
      </c>
      <c r="E425" s="8">
        <f t="shared" si="33"/>
        <v>2.86</v>
      </c>
      <c r="F425" s="8">
        <f>E425</f>
        <v>2.86</v>
      </c>
    </row>
    <row r="426" spans="2:8" s="1" customFormat="1" x14ac:dyDescent="0.25">
      <c r="B426" s="4"/>
      <c r="C426" s="9" t="s">
        <v>52</v>
      </c>
      <c r="D426" s="7">
        <v>1.5</v>
      </c>
      <c r="E426" s="8">
        <f t="shared" si="33"/>
        <v>1.5</v>
      </c>
      <c r="F426" s="8">
        <f>E426</f>
        <v>1.5</v>
      </c>
    </row>
    <row r="427" spans="2:8" s="1" customFormat="1" ht="60" x14ac:dyDescent="0.25">
      <c r="B427" s="4"/>
      <c r="C427" s="9" t="s">
        <v>84</v>
      </c>
      <c r="D427" s="7">
        <v>0.4</v>
      </c>
      <c r="E427" s="8">
        <f t="shared" si="33"/>
        <v>0.4</v>
      </c>
      <c r="F427" s="8">
        <f>E427</f>
        <v>0.4</v>
      </c>
    </row>
    <row r="428" spans="2:8" s="1" customFormat="1" ht="30" x14ac:dyDescent="0.25">
      <c r="B428" s="4"/>
      <c r="C428" s="9" t="s">
        <v>55</v>
      </c>
      <c r="D428" s="7">
        <v>0.44</v>
      </c>
      <c r="E428" s="8">
        <f t="shared" si="33"/>
        <v>0.44</v>
      </c>
      <c r="F428" s="8">
        <f>E428</f>
        <v>0.44</v>
      </c>
    </row>
    <row r="429" spans="2:8" s="1" customFormat="1" ht="30" x14ac:dyDescent="0.25">
      <c r="B429" s="4"/>
      <c r="C429" s="5" t="s">
        <v>91</v>
      </c>
      <c r="D429" s="7">
        <f>D430+D431+D432</f>
        <v>3.4099999999999997</v>
      </c>
      <c r="E429" s="7">
        <f>E430+E431+E432</f>
        <v>3.3499999999999996</v>
      </c>
      <c r="F429" s="7">
        <f>F430+F431+F432</f>
        <v>3.1199999999999997</v>
      </c>
    </row>
    <row r="430" spans="2:8" s="1" customFormat="1" ht="30" x14ac:dyDescent="0.25">
      <c r="B430" s="4"/>
      <c r="C430" s="9" t="s">
        <v>92</v>
      </c>
      <c r="D430" s="7">
        <v>0.28000000000000003</v>
      </c>
      <c r="E430" s="7">
        <v>0.23</v>
      </c>
      <c r="F430" s="7"/>
    </row>
    <row r="431" spans="2:8" s="1" customFormat="1" ht="30" x14ac:dyDescent="0.25">
      <c r="B431" s="4"/>
      <c r="C431" s="9" t="s">
        <v>93</v>
      </c>
      <c r="D431" s="7">
        <v>0.04</v>
      </c>
      <c r="E431" s="7">
        <v>0.03</v>
      </c>
      <c r="F431" s="7">
        <v>0.03</v>
      </c>
    </row>
    <row r="432" spans="2:8" s="1" customFormat="1" ht="30" x14ac:dyDescent="0.25">
      <c r="B432" s="4"/>
      <c r="C432" s="9" t="s">
        <v>94</v>
      </c>
      <c r="D432" s="7">
        <v>3.09</v>
      </c>
      <c r="E432" s="7">
        <v>3.09</v>
      </c>
      <c r="F432" s="7">
        <v>3.09</v>
      </c>
      <c r="H432" s="2"/>
    </row>
    <row r="433" spans="2:8" ht="45.75" customHeight="1" x14ac:dyDescent="0.25">
      <c r="B433" s="14" t="s">
        <v>45</v>
      </c>
      <c r="C433" s="31" t="s">
        <v>43</v>
      </c>
      <c r="D433" s="32"/>
      <c r="E433" s="32"/>
      <c r="F433" s="33"/>
    </row>
    <row r="434" spans="2:8" s="1" customFormat="1" ht="30" x14ac:dyDescent="0.25">
      <c r="B434" s="4" t="s">
        <v>119</v>
      </c>
      <c r="C434" s="5" t="s">
        <v>77</v>
      </c>
      <c r="D434" s="8"/>
      <c r="E434" s="6"/>
      <c r="F434" s="8"/>
      <c r="H434" s="2"/>
    </row>
    <row r="435" spans="2:8" s="1" customFormat="1" x14ac:dyDescent="0.25">
      <c r="B435" s="4"/>
      <c r="C435" s="5" t="s">
        <v>51</v>
      </c>
      <c r="D435" s="6"/>
      <c r="E435" s="6"/>
      <c r="F435" s="6"/>
      <c r="H435" s="2"/>
    </row>
    <row r="436" spans="2:8" s="1" customFormat="1" ht="30" customHeight="1" x14ac:dyDescent="0.25">
      <c r="B436" s="4"/>
      <c r="C436" s="5" t="s">
        <v>62</v>
      </c>
      <c r="D436" s="8">
        <v>34.53</v>
      </c>
      <c r="E436" s="8">
        <f t="shared" ref="E436:E441" si="34">D436</f>
        <v>34.53</v>
      </c>
      <c r="F436" s="8">
        <f>D436</f>
        <v>34.53</v>
      </c>
      <c r="H436" s="2"/>
    </row>
    <row r="437" spans="2:8" s="1" customFormat="1" x14ac:dyDescent="0.25">
      <c r="B437" s="4"/>
      <c r="C437" s="9" t="s">
        <v>53</v>
      </c>
      <c r="D437" s="7">
        <f>D436-D438-D439-D440-D441</f>
        <v>29.330000000000002</v>
      </c>
      <c r="E437" s="8">
        <f t="shared" si="34"/>
        <v>29.330000000000002</v>
      </c>
      <c r="F437" s="8">
        <f>E437</f>
        <v>29.330000000000002</v>
      </c>
    </row>
    <row r="438" spans="2:8" s="1" customFormat="1" x14ac:dyDescent="0.25">
      <c r="B438" s="4"/>
      <c r="C438" s="9" t="s">
        <v>54</v>
      </c>
      <c r="D438" s="8">
        <v>2.86</v>
      </c>
      <c r="E438" s="8">
        <f t="shared" si="34"/>
        <v>2.86</v>
      </c>
      <c r="F438" s="8">
        <f>E438</f>
        <v>2.86</v>
      </c>
    </row>
    <row r="439" spans="2:8" s="1" customFormat="1" x14ac:dyDescent="0.25">
      <c r="B439" s="4"/>
      <c r="C439" s="9" t="s">
        <v>52</v>
      </c>
      <c r="D439" s="7">
        <v>1.5</v>
      </c>
      <c r="E439" s="8">
        <f t="shared" si="34"/>
        <v>1.5</v>
      </c>
      <c r="F439" s="8">
        <f>E439</f>
        <v>1.5</v>
      </c>
    </row>
    <row r="440" spans="2:8" s="1" customFormat="1" ht="60" x14ac:dyDescent="0.25">
      <c r="B440" s="4"/>
      <c r="C440" s="9" t="s">
        <v>84</v>
      </c>
      <c r="D440" s="7">
        <v>0.4</v>
      </c>
      <c r="E440" s="8">
        <f t="shared" si="34"/>
        <v>0.4</v>
      </c>
      <c r="F440" s="8">
        <f>E440</f>
        <v>0.4</v>
      </c>
    </row>
    <row r="441" spans="2:8" s="1" customFormat="1" ht="30" x14ac:dyDescent="0.25">
      <c r="B441" s="4"/>
      <c r="C441" s="9" t="s">
        <v>55</v>
      </c>
      <c r="D441" s="7">
        <v>0.44</v>
      </c>
      <c r="E441" s="8">
        <f t="shared" si="34"/>
        <v>0.44</v>
      </c>
      <c r="F441" s="8">
        <f>E441</f>
        <v>0.44</v>
      </c>
    </row>
    <row r="442" spans="2:8" s="1" customFormat="1" ht="30" x14ac:dyDescent="0.25">
      <c r="B442" s="4"/>
      <c r="C442" s="5" t="s">
        <v>91</v>
      </c>
      <c r="D442" s="7">
        <f>D443+D444+D445</f>
        <v>3.4099999999999997</v>
      </c>
      <c r="E442" s="7">
        <f>E443+E444+E445</f>
        <v>3.3499999999999996</v>
      </c>
      <c r="F442" s="7">
        <f>F443+F444+F445</f>
        <v>3.1199999999999997</v>
      </c>
    </row>
    <row r="443" spans="2:8" s="1" customFormat="1" ht="30" x14ac:dyDescent="0.25">
      <c r="B443" s="4"/>
      <c r="C443" s="9" t="s">
        <v>92</v>
      </c>
      <c r="D443" s="7">
        <v>0.28000000000000003</v>
      </c>
      <c r="E443" s="7">
        <v>0.23</v>
      </c>
      <c r="F443" s="7"/>
    </row>
    <row r="444" spans="2:8" s="1" customFormat="1" ht="30" x14ac:dyDescent="0.25">
      <c r="B444" s="4"/>
      <c r="C444" s="9" t="s">
        <v>93</v>
      </c>
      <c r="D444" s="7">
        <v>0.04</v>
      </c>
      <c r="E444" s="7">
        <v>0.03</v>
      </c>
      <c r="F444" s="7">
        <v>0.03</v>
      </c>
    </row>
    <row r="445" spans="2:8" s="1" customFormat="1" ht="30" x14ac:dyDescent="0.25">
      <c r="B445" s="4"/>
      <c r="C445" s="9" t="s">
        <v>94</v>
      </c>
      <c r="D445" s="7">
        <v>3.09</v>
      </c>
      <c r="E445" s="7">
        <v>3.09</v>
      </c>
      <c r="F445" s="7">
        <v>3.09</v>
      </c>
      <c r="H445" s="2"/>
    </row>
    <row r="446" spans="2:8" s="1" customFormat="1" ht="30" x14ac:dyDescent="0.25">
      <c r="B446" s="4" t="s">
        <v>120</v>
      </c>
      <c r="C446" s="5" t="s">
        <v>78</v>
      </c>
      <c r="D446" s="8"/>
      <c r="E446" s="6"/>
      <c r="F446" s="8"/>
      <c r="H446" s="2"/>
    </row>
    <row r="447" spans="2:8" s="1" customFormat="1" x14ac:dyDescent="0.25">
      <c r="B447" s="4"/>
      <c r="C447" s="5" t="s">
        <v>51</v>
      </c>
      <c r="D447" s="6"/>
      <c r="E447" s="6"/>
      <c r="F447" s="6"/>
      <c r="H447" s="2"/>
    </row>
    <row r="448" spans="2:8" s="1" customFormat="1" ht="30" customHeight="1" x14ac:dyDescent="0.25">
      <c r="B448" s="4"/>
      <c r="C448" s="5" t="s">
        <v>62</v>
      </c>
      <c r="D448" s="8">
        <v>34.78</v>
      </c>
      <c r="E448" s="8">
        <f t="shared" ref="E448:E453" si="35">D448</f>
        <v>34.78</v>
      </c>
      <c r="F448" s="8">
        <f>D448</f>
        <v>34.78</v>
      </c>
      <c r="H448" s="2"/>
    </row>
    <row r="449" spans="2:8" s="1" customFormat="1" x14ac:dyDescent="0.25">
      <c r="B449" s="4"/>
      <c r="C449" s="9" t="s">
        <v>53</v>
      </c>
      <c r="D449" s="7">
        <f>D448-D450-D451-D452-D453</f>
        <v>29.580000000000002</v>
      </c>
      <c r="E449" s="8">
        <f t="shared" si="35"/>
        <v>29.580000000000002</v>
      </c>
      <c r="F449" s="8">
        <f>E449</f>
        <v>29.580000000000002</v>
      </c>
    </row>
    <row r="450" spans="2:8" s="1" customFormat="1" x14ac:dyDescent="0.25">
      <c r="B450" s="4"/>
      <c r="C450" s="9" t="s">
        <v>54</v>
      </c>
      <c r="D450" s="8">
        <v>2.86</v>
      </c>
      <c r="E450" s="8">
        <f t="shared" si="35"/>
        <v>2.86</v>
      </c>
      <c r="F450" s="8">
        <f>E450</f>
        <v>2.86</v>
      </c>
    </row>
    <row r="451" spans="2:8" s="1" customFormat="1" x14ac:dyDescent="0.25">
      <c r="B451" s="4"/>
      <c r="C451" s="9" t="s">
        <v>52</v>
      </c>
      <c r="D451" s="7">
        <v>1.5</v>
      </c>
      <c r="E451" s="8">
        <f t="shared" si="35"/>
        <v>1.5</v>
      </c>
      <c r="F451" s="8">
        <f>E451</f>
        <v>1.5</v>
      </c>
    </row>
    <row r="452" spans="2:8" s="1" customFormat="1" ht="60" x14ac:dyDescent="0.25">
      <c r="B452" s="4"/>
      <c r="C452" s="9" t="s">
        <v>84</v>
      </c>
      <c r="D452" s="7">
        <v>0.4</v>
      </c>
      <c r="E452" s="8">
        <f t="shared" si="35"/>
        <v>0.4</v>
      </c>
      <c r="F452" s="8">
        <f>E452</f>
        <v>0.4</v>
      </c>
    </row>
    <row r="453" spans="2:8" s="1" customFormat="1" ht="30" x14ac:dyDescent="0.25">
      <c r="B453" s="4"/>
      <c r="C453" s="9" t="s">
        <v>55</v>
      </c>
      <c r="D453" s="7">
        <v>0.44</v>
      </c>
      <c r="E453" s="8">
        <f t="shared" si="35"/>
        <v>0.44</v>
      </c>
      <c r="F453" s="8">
        <f>E453</f>
        <v>0.44</v>
      </c>
    </row>
    <row r="454" spans="2:8" s="1" customFormat="1" ht="30" x14ac:dyDescent="0.25">
      <c r="B454" s="4"/>
      <c r="C454" s="5" t="s">
        <v>91</v>
      </c>
      <c r="D454" s="7">
        <f>D455+D456+D457</f>
        <v>3.4099999999999997</v>
      </c>
      <c r="E454" s="7">
        <f>E455+E456+E457</f>
        <v>3.3499999999999996</v>
      </c>
      <c r="F454" s="7">
        <f>F455+F456+F457</f>
        <v>3.1199999999999997</v>
      </c>
    </row>
    <row r="455" spans="2:8" s="1" customFormat="1" ht="30" x14ac:dyDescent="0.25">
      <c r="B455" s="4"/>
      <c r="C455" s="9" t="s">
        <v>92</v>
      </c>
      <c r="D455" s="7">
        <v>0.28000000000000003</v>
      </c>
      <c r="E455" s="7">
        <v>0.23</v>
      </c>
      <c r="F455" s="7"/>
    </row>
    <row r="456" spans="2:8" s="1" customFormat="1" ht="30" x14ac:dyDescent="0.25">
      <c r="B456" s="4"/>
      <c r="C456" s="9" t="s">
        <v>93</v>
      </c>
      <c r="D456" s="7">
        <v>0.04</v>
      </c>
      <c r="E456" s="7">
        <v>0.03</v>
      </c>
      <c r="F456" s="7">
        <v>0.03</v>
      </c>
    </row>
    <row r="457" spans="2:8" s="1" customFormat="1" ht="30" x14ac:dyDescent="0.25">
      <c r="B457" s="4"/>
      <c r="C457" s="9" t="s">
        <v>94</v>
      </c>
      <c r="D457" s="7">
        <v>3.09</v>
      </c>
      <c r="E457" s="7">
        <v>3.09</v>
      </c>
      <c r="F457" s="7">
        <v>3.09</v>
      </c>
      <c r="H457" s="2"/>
    </row>
    <row r="458" spans="2:8" ht="44.25" customHeight="1" x14ac:dyDescent="0.25">
      <c r="B458" s="13" t="s">
        <v>46</v>
      </c>
      <c r="C458" s="31" t="s">
        <v>129</v>
      </c>
      <c r="D458" s="40"/>
      <c r="E458" s="40"/>
      <c r="F458" s="41"/>
    </row>
    <row r="459" spans="2:8" ht="13.5" customHeight="1" x14ac:dyDescent="0.25">
      <c r="B459" s="13"/>
      <c r="C459" s="5" t="s">
        <v>51</v>
      </c>
      <c r="D459" s="6"/>
      <c r="E459" s="6"/>
      <c r="F459" s="6"/>
    </row>
    <row r="460" spans="2:8" s="1" customFormat="1" ht="24.75" customHeight="1" x14ac:dyDescent="0.25">
      <c r="B460" s="4"/>
      <c r="C460" s="5" t="s">
        <v>62</v>
      </c>
      <c r="D460" s="8">
        <v>30.86</v>
      </c>
      <c r="E460" s="8">
        <f t="shared" ref="E460:E465" si="36">D460</f>
        <v>30.86</v>
      </c>
      <c r="F460" s="8">
        <f>D460</f>
        <v>30.86</v>
      </c>
      <c r="H460" s="2"/>
    </row>
    <row r="461" spans="2:8" s="1" customFormat="1" ht="15" customHeight="1" x14ac:dyDescent="0.25">
      <c r="B461" s="4"/>
      <c r="C461" s="9" t="s">
        <v>53</v>
      </c>
      <c r="D461" s="7">
        <f>D460-D462-D463-D464-D465</f>
        <v>25.66</v>
      </c>
      <c r="E461" s="8">
        <f t="shared" si="36"/>
        <v>25.66</v>
      </c>
      <c r="F461" s="8">
        <f>E461</f>
        <v>25.66</v>
      </c>
    </row>
    <row r="462" spans="2:8" s="1" customFormat="1" ht="15" customHeight="1" x14ac:dyDescent="0.25">
      <c r="B462" s="4"/>
      <c r="C462" s="9" t="s">
        <v>54</v>
      </c>
      <c r="D462" s="8">
        <v>2.86</v>
      </c>
      <c r="E462" s="8">
        <f t="shared" si="36"/>
        <v>2.86</v>
      </c>
      <c r="F462" s="8">
        <f>E462</f>
        <v>2.86</v>
      </c>
    </row>
    <row r="463" spans="2:8" s="1" customFormat="1" ht="15" customHeight="1" x14ac:dyDescent="0.25">
      <c r="B463" s="4"/>
      <c r="C463" s="9" t="s">
        <v>52</v>
      </c>
      <c r="D463" s="7">
        <v>1.5</v>
      </c>
      <c r="E463" s="8">
        <f t="shared" si="36"/>
        <v>1.5</v>
      </c>
      <c r="F463" s="8">
        <f>E463</f>
        <v>1.5</v>
      </c>
    </row>
    <row r="464" spans="2:8" s="1" customFormat="1" ht="66" customHeight="1" x14ac:dyDescent="0.25">
      <c r="B464" s="4"/>
      <c r="C464" s="9" t="s">
        <v>84</v>
      </c>
      <c r="D464" s="7">
        <v>0.4</v>
      </c>
      <c r="E464" s="8">
        <f t="shared" si="36"/>
        <v>0.4</v>
      </c>
      <c r="F464" s="8">
        <f>E464</f>
        <v>0.4</v>
      </c>
    </row>
    <row r="465" spans="2:8" s="1" customFormat="1" ht="30" x14ac:dyDescent="0.25">
      <c r="B465" s="4"/>
      <c r="C465" s="9" t="s">
        <v>55</v>
      </c>
      <c r="D465" s="7">
        <v>0.44</v>
      </c>
      <c r="E465" s="8">
        <f t="shared" si="36"/>
        <v>0.44</v>
      </c>
      <c r="F465" s="8">
        <f>E465</f>
        <v>0.44</v>
      </c>
    </row>
    <row r="466" spans="2:8" s="1" customFormat="1" ht="30" x14ac:dyDescent="0.25">
      <c r="B466" s="4"/>
      <c r="C466" s="5" t="s">
        <v>91</v>
      </c>
      <c r="D466" s="7">
        <f>D467+D468+D469</f>
        <v>0.78</v>
      </c>
      <c r="E466" s="7">
        <f>E467+E468+E469</f>
        <v>0.72</v>
      </c>
      <c r="F466" s="7">
        <f>F467+F468+F469</f>
        <v>0.49</v>
      </c>
    </row>
    <row r="467" spans="2:8" s="1" customFormat="1" ht="30" x14ac:dyDescent="0.25">
      <c r="B467" s="4"/>
      <c r="C467" s="9" t="s">
        <v>92</v>
      </c>
      <c r="D467" s="7">
        <v>0.28000000000000003</v>
      </c>
      <c r="E467" s="7">
        <v>0.23</v>
      </c>
      <c r="F467" s="7"/>
    </row>
    <row r="468" spans="2:8" s="1" customFormat="1" ht="30" x14ac:dyDescent="0.25">
      <c r="B468" s="4"/>
      <c r="C468" s="9" t="s">
        <v>93</v>
      </c>
      <c r="D468" s="7">
        <v>0.04</v>
      </c>
      <c r="E468" s="7">
        <v>0.03</v>
      </c>
      <c r="F468" s="7">
        <v>0.03</v>
      </c>
    </row>
    <row r="469" spans="2:8" s="1" customFormat="1" ht="30" x14ac:dyDescent="0.25">
      <c r="B469" s="4"/>
      <c r="C469" s="9" t="s">
        <v>94</v>
      </c>
      <c r="D469" s="7">
        <v>0.46</v>
      </c>
      <c r="E469" s="7">
        <v>0.46</v>
      </c>
      <c r="F469" s="7">
        <v>0.46</v>
      </c>
    </row>
    <row r="470" spans="2:8" ht="35.1" customHeight="1" x14ac:dyDescent="0.25">
      <c r="B470" s="14" t="s">
        <v>121</v>
      </c>
      <c r="C470" s="31" t="s">
        <v>100</v>
      </c>
      <c r="D470" s="40"/>
      <c r="E470" s="40"/>
      <c r="F470" s="41"/>
    </row>
    <row r="471" spans="2:8" ht="15.75" customHeight="1" x14ac:dyDescent="0.25">
      <c r="B471" s="14"/>
      <c r="C471" s="5" t="s">
        <v>51</v>
      </c>
      <c r="D471" s="6"/>
      <c r="E471" s="6"/>
      <c r="F471" s="6"/>
    </row>
    <row r="472" spans="2:8" s="1" customFormat="1" ht="30" customHeight="1" x14ac:dyDescent="0.25">
      <c r="B472" s="4"/>
      <c r="C472" s="5" t="s">
        <v>99</v>
      </c>
      <c r="D472" s="8">
        <v>29.21</v>
      </c>
      <c r="E472" s="8">
        <f t="shared" ref="E472:E477" si="37">D472</f>
        <v>29.21</v>
      </c>
      <c r="F472" s="8">
        <f>D472</f>
        <v>29.21</v>
      </c>
      <c r="H472" s="2"/>
    </row>
    <row r="473" spans="2:8" s="1" customFormat="1" x14ac:dyDescent="0.25">
      <c r="B473" s="4"/>
      <c r="C473" s="9" t="s">
        <v>53</v>
      </c>
      <c r="D473" s="7">
        <f>D472-D474-D475-D476-D477</f>
        <v>24.01</v>
      </c>
      <c r="E473" s="8">
        <f t="shared" si="37"/>
        <v>24.01</v>
      </c>
      <c r="F473" s="8">
        <f>E473</f>
        <v>24.01</v>
      </c>
    </row>
    <row r="474" spans="2:8" s="1" customFormat="1" x14ac:dyDescent="0.25">
      <c r="B474" s="4"/>
      <c r="C474" s="9" t="s">
        <v>54</v>
      </c>
      <c r="D474" s="8">
        <v>2.86</v>
      </c>
      <c r="E474" s="8">
        <f t="shared" si="37"/>
        <v>2.86</v>
      </c>
      <c r="F474" s="8">
        <f>E474</f>
        <v>2.86</v>
      </c>
    </row>
    <row r="475" spans="2:8" s="1" customFormat="1" x14ac:dyDescent="0.25">
      <c r="B475" s="4"/>
      <c r="C475" s="9" t="s">
        <v>52</v>
      </c>
      <c r="D475" s="7">
        <v>1.5</v>
      </c>
      <c r="E475" s="8">
        <f t="shared" si="37"/>
        <v>1.5</v>
      </c>
      <c r="F475" s="8">
        <f>E475</f>
        <v>1.5</v>
      </c>
    </row>
    <row r="476" spans="2:8" s="1" customFormat="1" ht="60" x14ac:dyDescent="0.25">
      <c r="B476" s="4"/>
      <c r="C476" s="9" t="s">
        <v>84</v>
      </c>
      <c r="D476" s="7">
        <v>0.4</v>
      </c>
      <c r="E476" s="8">
        <f t="shared" si="37"/>
        <v>0.4</v>
      </c>
      <c r="F476" s="8">
        <f>E476</f>
        <v>0.4</v>
      </c>
    </row>
    <row r="477" spans="2:8" s="1" customFormat="1" ht="30" x14ac:dyDescent="0.25">
      <c r="B477" s="4"/>
      <c r="C477" s="9" t="s">
        <v>55</v>
      </c>
      <c r="D477" s="7">
        <v>0.44</v>
      </c>
      <c r="E477" s="8">
        <f t="shared" si="37"/>
        <v>0.44</v>
      </c>
      <c r="F477" s="8">
        <f>E477</f>
        <v>0.44</v>
      </c>
    </row>
    <row r="478" spans="2:8" s="1" customFormat="1" ht="30" x14ac:dyDescent="0.25">
      <c r="B478" s="4"/>
      <c r="C478" s="5" t="s">
        <v>91</v>
      </c>
      <c r="D478" s="7">
        <f>D479+D480+D481</f>
        <v>0.78</v>
      </c>
      <c r="E478" s="7">
        <f>E479+E480+E481</f>
        <v>0.72</v>
      </c>
      <c r="F478" s="7">
        <f>F479+F480+F481</f>
        <v>0.49</v>
      </c>
    </row>
    <row r="479" spans="2:8" s="1" customFormat="1" ht="30" x14ac:dyDescent="0.25">
      <c r="B479" s="4"/>
      <c r="C479" s="9" t="s">
        <v>92</v>
      </c>
      <c r="D479" s="7">
        <v>0.28000000000000003</v>
      </c>
      <c r="E479" s="7">
        <v>0.23</v>
      </c>
      <c r="F479" s="7"/>
    </row>
    <row r="480" spans="2:8" s="1" customFormat="1" ht="30" x14ac:dyDescent="0.25">
      <c r="B480" s="4"/>
      <c r="C480" s="9" t="s">
        <v>93</v>
      </c>
      <c r="D480" s="7">
        <v>0.04</v>
      </c>
      <c r="E480" s="7">
        <v>0.03</v>
      </c>
      <c r="F480" s="7">
        <v>0.03</v>
      </c>
    </row>
    <row r="481" spans="2:8" s="1" customFormat="1" ht="30" x14ac:dyDescent="0.25">
      <c r="B481" s="4"/>
      <c r="C481" s="9" t="s">
        <v>94</v>
      </c>
      <c r="D481" s="7">
        <v>0.46</v>
      </c>
      <c r="E481" s="7">
        <v>0.46</v>
      </c>
      <c r="F481" s="7">
        <v>0.46</v>
      </c>
    </row>
    <row r="482" spans="2:8" ht="68.25" customHeight="1" x14ac:dyDescent="0.25">
      <c r="B482" s="14" t="s">
        <v>122</v>
      </c>
      <c r="C482" s="42" t="s">
        <v>126</v>
      </c>
      <c r="D482" s="40"/>
      <c r="E482" s="40"/>
      <c r="F482" s="41"/>
    </row>
    <row r="483" spans="2:8" ht="15" customHeight="1" x14ac:dyDescent="0.25">
      <c r="B483" s="14"/>
      <c r="C483" s="15" t="s">
        <v>51</v>
      </c>
      <c r="D483" s="6"/>
      <c r="E483" s="6"/>
      <c r="F483" s="6"/>
    </row>
    <row r="484" spans="2:8" s="1" customFormat="1" ht="15.75" customHeight="1" x14ac:dyDescent="0.25">
      <c r="B484" s="4"/>
      <c r="C484" s="5" t="s">
        <v>62</v>
      </c>
      <c r="D484" s="8">
        <v>17.53</v>
      </c>
      <c r="E484" s="8">
        <f t="shared" ref="E484:E489" si="38">D484</f>
        <v>17.53</v>
      </c>
      <c r="F484" s="8">
        <f>D484</f>
        <v>17.53</v>
      </c>
      <c r="H484" s="2"/>
    </row>
    <row r="485" spans="2:8" s="1" customFormat="1" x14ac:dyDescent="0.25">
      <c r="B485" s="4"/>
      <c r="C485" s="9" t="s">
        <v>53</v>
      </c>
      <c r="D485" s="7">
        <f>D484-D486-D487-D488-D489</f>
        <v>12.330000000000002</v>
      </c>
      <c r="E485" s="8">
        <f t="shared" si="38"/>
        <v>12.330000000000002</v>
      </c>
      <c r="F485" s="8">
        <f>E485</f>
        <v>12.330000000000002</v>
      </c>
    </row>
    <row r="486" spans="2:8" s="1" customFormat="1" x14ac:dyDescent="0.25">
      <c r="B486" s="4"/>
      <c r="C486" s="9" t="s">
        <v>54</v>
      </c>
      <c r="D486" s="8">
        <v>2.86</v>
      </c>
      <c r="E486" s="8">
        <f t="shared" si="38"/>
        <v>2.86</v>
      </c>
      <c r="F486" s="8">
        <f>E486</f>
        <v>2.86</v>
      </c>
    </row>
    <row r="487" spans="2:8" s="1" customFormat="1" x14ac:dyDescent="0.25">
      <c r="B487" s="4"/>
      <c r="C487" s="9" t="s">
        <v>52</v>
      </c>
      <c r="D487" s="7">
        <v>1.5</v>
      </c>
      <c r="E487" s="8">
        <f t="shared" si="38"/>
        <v>1.5</v>
      </c>
      <c r="F487" s="8">
        <f>E487</f>
        <v>1.5</v>
      </c>
    </row>
    <row r="488" spans="2:8" s="1" customFormat="1" ht="60" x14ac:dyDescent="0.25">
      <c r="B488" s="4"/>
      <c r="C488" s="9" t="s">
        <v>84</v>
      </c>
      <c r="D488" s="7">
        <v>0.4</v>
      </c>
      <c r="E488" s="8">
        <f t="shared" si="38"/>
        <v>0.4</v>
      </c>
      <c r="F488" s="8">
        <f>E488</f>
        <v>0.4</v>
      </c>
    </row>
    <row r="489" spans="2:8" s="1" customFormat="1" ht="30" x14ac:dyDescent="0.25">
      <c r="B489" s="4"/>
      <c r="C489" s="9" t="s">
        <v>55</v>
      </c>
      <c r="D489" s="7">
        <v>0.44</v>
      </c>
      <c r="E489" s="8">
        <f t="shared" si="38"/>
        <v>0.44</v>
      </c>
      <c r="F489" s="8">
        <f>E489</f>
        <v>0.44</v>
      </c>
    </row>
    <row r="490" spans="2:8" s="1" customFormat="1" ht="30" x14ac:dyDescent="0.25">
      <c r="B490" s="4"/>
      <c r="C490" s="5" t="s">
        <v>91</v>
      </c>
      <c r="D490" s="7">
        <f>D491+D492+D493</f>
        <v>0.78</v>
      </c>
      <c r="E490" s="7">
        <f>E491+E492+E493</f>
        <v>0.72</v>
      </c>
      <c r="F490" s="7">
        <f>F491+F492+F493</f>
        <v>0.49</v>
      </c>
    </row>
    <row r="491" spans="2:8" s="1" customFormat="1" ht="30" x14ac:dyDescent="0.25">
      <c r="B491" s="4"/>
      <c r="C491" s="9" t="s">
        <v>92</v>
      </c>
      <c r="D491" s="7">
        <v>0.28000000000000003</v>
      </c>
      <c r="E491" s="7">
        <v>0.23</v>
      </c>
      <c r="F491" s="7"/>
    </row>
    <row r="492" spans="2:8" s="1" customFormat="1" ht="30" x14ac:dyDescent="0.25">
      <c r="B492" s="4"/>
      <c r="C492" s="9" t="s">
        <v>93</v>
      </c>
      <c r="D492" s="7">
        <v>0.04</v>
      </c>
      <c r="E492" s="7">
        <v>0.03</v>
      </c>
      <c r="F492" s="7">
        <v>0.03</v>
      </c>
    </row>
    <row r="493" spans="2:8" s="1" customFormat="1" ht="30" x14ac:dyDescent="0.25">
      <c r="B493" s="4"/>
      <c r="C493" s="9" t="s">
        <v>94</v>
      </c>
      <c r="D493" s="7">
        <v>0.46</v>
      </c>
      <c r="E493" s="7">
        <v>0.46</v>
      </c>
      <c r="F493" s="7">
        <v>0.46</v>
      </c>
    </row>
    <row r="494" spans="2:8" s="1" customFormat="1" ht="42" customHeight="1" x14ac:dyDescent="0.25">
      <c r="B494" s="14" t="s">
        <v>123</v>
      </c>
      <c r="C494" s="42" t="s">
        <v>96</v>
      </c>
      <c r="D494" s="40"/>
      <c r="E494" s="40"/>
      <c r="F494" s="41"/>
    </row>
    <row r="495" spans="2:8" s="1" customFormat="1" x14ac:dyDescent="0.25">
      <c r="B495" s="14"/>
      <c r="C495" s="15" t="s">
        <v>51</v>
      </c>
      <c r="D495" s="6"/>
      <c r="E495" s="6"/>
      <c r="F495" s="6"/>
    </row>
    <row r="496" spans="2:8" s="1" customFormat="1" x14ac:dyDescent="0.25">
      <c r="B496" s="4"/>
      <c r="C496" s="5" t="s">
        <v>62</v>
      </c>
      <c r="D496" s="8">
        <v>30.03</v>
      </c>
      <c r="E496" s="8">
        <f t="shared" ref="E496:E502" si="39">D496</f>
        <v>30.03</v>
      </c>
      <c r="F496" s="8">
        <f>D496</f>
        <v>30.03</v>
      </c>
    </row>
    <row r="497" spans="2:6" s="1" customFormat="1" x14ac:dyDescent="0.25">
      <c r="B497" s="4"/>
      <c r="C497" s="9" t="s">
        <v>53</v>
      </c>
      <c r="D497" s="7">
        <f>D496-D498-D499-D500-D501-D502</f>
        <v>12.330000000000002</v>
      </c>
      <c r="E497" s="8">
        <f t="shared" si="39"/>
        <v>12.330000000000002</v>
      </c>
      <c r="F497" s="8">
        <f t="shared" ref="F497:F502" si="40">E497</f>
        <v>12.330000000000002</v>
      </c>
    </row>
    <row r="498" spans="2:6" s="1" customFormat="1" x14ac:dyDescent="0.25">
      <c r="B498" s="4"/>
      <c r="C498" s="9" t="s">
        <v>54</v>
      </c>
      <c r="D498" s="8">
        <v>2.86</v>
      </c>
      <c r="E498" s="8">
        <f t="shared" si="39"/>
        <v>2.86</v>
      </c>
      <c r="F498" s="8">
        <f t="shared" si="40"/>
        <v>2.86</v>
      </c>
    </row>
    <row r="499" spans="2:6" s="1" customFormat="1" x14ac:dyDescent="0.25">
      <c r="B499" s="4"/>
      <c r="C499" s="9" t="s">
        <v>52</v>
      </c>
      <c r="D499" s="7">
        <v>1.5</v>
      </c>
      <c r="E499" s="8">
        <f t="shared" si="39"/>
        <v>1.5</v>
      </c>
      <c r="F499" s="8">
        <f t="shared" si="40"/>
        <v>1.5</v>
      </c>
    </row>
    <row r="500" spans="2:6" s="1" customFormat="1" ht="60" x14ac:dyDescent="0.25">
      <c r="B500" s="4"/>
      <c r="C500" s="9" t="s">
        <v>84</v>
      </c>
      <c r="D500" s="7">
        <v>0.4</v>
      </c>
      <c r="E500" s="8">
        <f t="shared" si="39"/>
        <v>0.4</v>
      </c>
      <c r="F500" s="8">
        <f t="shared" si="40"/>
        <v>0.4</v>
      </c>
    </row>
    <row r="501" spans="2:6" s="1" customFormat="1" ht="30" x14ac:dyDescent="0.25">
      <c r="B501" s="4"/>
      <c r="C501" s="9" t="s">
        <v>55</v>
      </c>
      <c r="D501" s="7">
        <v>0.44</v>
      </c>
      <c r="E501" s="8">
        <f t="shared" si="39"/>
        <v>0.44</v>
      </c>
      <c r="F501" s="8">
        <f t="shared" si="40"/>
        <v>0.44</v>
      </c>
    </row>
    <row r="502" spans="2:6" s="1" customFormat="1" x14ac:dyDescent="0.25">
      <c r="B502" s="4"/>
      <c r="C502" s="9" t="s">
        <v>97</v>
      </c>
      <c r="D502" s="8">
        <v>12.5</v>
      </c>
      <c r="E502" s="8">
        <f t="shared" si="39"/>
        <v>12.5</v>
      </c>
      <c r="F502" s="8">
        <f t="shared" si="40"/>
        <v>12.5</v>
      </c>
    </row>
    <row r="503" spans="2:6" s="1" customFormat="1" ht="30" x14ac:dyDescent="0.25">
      <c r="B503" s="4"/>
      <c r="C503" s="5" t="s">
        <v>91</v>
      </c>
      <c r="D503" s="7">
        <f>D504+D505+D506</f>
        <v>0.78</v>
      </c>
      <c r="E503" s="7">
        <f>E504+E505+E506</f>
        <v>0.72</v>
      </c>
      <c r="F503" s="7">
        <f>F504+F505+F506</f>
        <v>0.49</v>
      </c>
    </row>
    <row r="504" spans="2:6" s="1" customFormat="1" ht="30" x14ac:dyDescent="0.25">
      <c r="B504" s="4"/>
      <c r="C504" s="9" t="s">
        <v>92</v>
      </c>
      <c r="D504" s="7">
        <v>0.28000000000000003</v>
      </c>
      <c r="E504" s="7">
        <v>0.23</v>
      </c>
      <c r="F504" s="7"/>
    </row>
    <row r="505" spans="2:6" s="1" customFormat="1" ht="30" x14ac:dyDescent="0.25">
      <c r="B505" s="4"/>
      <c r="C505" s="9" t="s">
        <v>93</v>
      </c>
      <c r="D505" s="7">
        <v>0.04</v>
      </c>
      <c r="E505" s="7">
        <v>0.03</v>
      </c>
      <c r="F505" s="7">
        <v>0.03</v>
      </c>
    </row>
    <row r="506" spans="2:6" s="1" customFormat="1" ht="30" x14ac:dyDescent="0.25">
      <c r="B506" s="4"/>
      <c r="C506" s="9" t="s">
        <v>94</v>
      </c>
      <c r="D506" s="7">
        <v>0.46</v>
      </c>
      <c r="E506" s="7">
        <v>0.46</v>
      </c>
      <c r="F506" s="7">
        <v>0.46</v>
      </c>
    </row>
    <row r="507" spans="2:6" s="1" customFormat="1" ht="31.5" customHeight="1" x14ac:dyDescent="0.25">
      <c r="B507" s="14" t="s">
        <v>124</v>
      </c>
      <c r="C507" s="42" t="s">
        <v>95</v>
      </c>
      <c r="D507" s="40"/>
      <c r="E507" s="40"/>
      <c r="F507" s="41"/>
    </row>
    <row r="508" spans="2:6" s="1" customFormat="1" x14ac:dyDescent="0.25">
      <c r="B508" s="14"/>
      <c r="C508" s="15" t="s">
        <v>51</v>
      </c>
      <c r="D508" s="6"/>
      <c r="E508" s="6"/>
      <c r="F508" s="6"/>
    </row>
    <row r="509" spans="2:6" s="1" customFormat="1" x14ac:dyDescent="0.25">
      <c r="B509" s="4"/>
      <c r="C509" s="5" t="s">
        <v>62</v>
      </c>
      <c r="D509" s="8">
        <v>56.93</v>
      </c>
      <c r="E509" s="8">
        <f>D509</f>
        <v>56.93</v>
      </c>
      <c r="F509" s="8">
        <f>D509</f>
        <v>56.93</v>
      </c>
    </row>
    <row r="510" spans="2:6" s="1" customFormat="1" x14ac:dyDescent="0.25">
      <c r="B510" s="4"/>
      <c r="C510" s="9" t="s">
        <v>53</v>
      </c>
      <c r="D510" s="7">
        <f>D509-D511-D512-D513-D514-D515</f>
        <v>12.530000000000001</v>
      </c>
      <c r="E510" s="8">
        <f t="shared" ref="E510:E515" si="41">D510</f>
        <v>12.530000000000001</v>
      </c>
      <c r="F510" s="8">
        <f t="shared" ref="F510:F515" si="42">E510</f>
        <v>12.530000000000001</v>
      </c>
    </row>
    <row r="511" spans="2:6" s="1" customFormat="1" x14ac:dyDescent="0.25">
      <c r="B511" s="4"/>
      <c r="C511" s="9" t="s">
        <v>54</v>
      </c>
      <c r="D511" s="8">
        <v>2.86</v>
      </c>
      <c r="E511" s="8">
        <f t="shared" si="41"/>
        <v>2.86</v>
      </c>
      <c r="F511" s="8">
        <f t="shared" si="42"/>
        <v>2.86</v>
      </c>
    </row>
    <row r="512" spans="2:6" s="1" customFormat="1" x14ac:dyDescent="0.25">
      <c r="B512" s="4"/>
      <c r="C512" s="9" t="s">
        <v>52</v>
      </c>
      <c r="D512" s="7">
        <v>1.5</v>
      </c>
      <c r="E512" s="8">
        <f t="shared" si="41"/>
        <v>1.5</v>
      </c>
      <c r="F512" s="8">
        <f t="shared" si="42"/>
        <v>1.5</v>
      </c>
    </row>
    <row r="513" spans="2:9" s="1" customFormat="1" ht="60" x14ac:dyDescent="0.25">
      <c r="B513" s="4"/>
      <c r="C513" s="9" t="s">
        <v>84</v>
      </c>
      <c r="D513" s="7">
        <v>0.4</v>
      </c>
      <c r="E513" s="8">
        <f t="shared" si="41"/>
        <v>0.4</v>
      </c>
      <c r="F513" s="8">
        <f t="shared" si="42"/>
        <v>0.4</v>
      </c>
    </row>
    <row r="514" spans="2:9" s="1" customFormat="1" ht="30" x14ac:dyDescent="0.25">
      <c r="B514" s="4"/>
      <c r="C514" s="9" t="s">
        <v>55</v>
      </c>
      <c r="D514" s="7">
        <v>0.44</v>
      </c>
      <c r="E514" s="8">
        <f t="shared" si="41"/>
        <v>0.44</v>
      </c>
      <c r="F514" s="8">
        <f t="shared" si="42"/>
        <v>0.44</v>
      </c>
    </row>
    <row r="515" spans="2:9" s="1" customFormat="1" x14ac:dyDescent="0.25">
      <c r="B515" s="4"/>
      <c r="C515" s="9" t="s">
        <v>97</v>
      </c>
      <c r="D515" s="8">
        <v>39.200000000000003</v>
      </c>
      <c r="E515" s="8">
        <f t="shared" si="41"/>
        <v>39.200000000000003</v>
      </c>
      <c r="F515" s="8">
        <f t="shared" si="42"/>
        <v>39.200000000000003</v>
      </c>
    </row>
    <row r="516" spans="2:9" s="1" customFormat="1" ht="30" x14ac:dyDescent="0.25">
      <c r="B516" s="4"/>
      <c r="C516" s="5" t="s">
        <v>91</v>
      </c>
      <c r="D516" s="7">
        <f>D517+D518+D519</f>
        <v>0.78</v>
      </c>
      <c r="E516" s="7">
        <f>E517+E518+E519</f>
        <v>0.72</v>
      </c>
      <c r="F516" s="7">
        <f>F517+F518+F519</f>
        <v>0.49</v>
      </c>
    </row>
    <row r="517" spans="2:9" s="1" customFormat="1" ht="30" x14ac:dyDescent="0.25">
      <c r="B517" s="4"/>
      <c r="C517" s="9" t="s">
        <v>92</v>
      </c>
      <c r="D517" s="7">
        <v>0.28000000000000003</v>
      </c>
      <c r="E517" s="7">
        <v>0.23</v>
      </c>
      <c r="F517" s="7"/>
    </row>
    <row r="518" spans="2:9" s="1" customFormat="1" ht="30" x14ac:dyDescent="0.25">
      <c r="B518" s="4"/>
      <c r="C518" s="9" t="s">
        <v>93</v>
      </c>
      <c r="D518" s="7">
        <v>0.04</v>
      </c>
      <c r="E518" s="7">
        <v>0.03</v>
      </c>
      <c r="F518" s="7">
        <v>0.03</v>
      </c>
    </row>
    <row r="519" spans="2:9" s="1" customFormat="1" ht="30" x14ac:dyDescent="0.25">
      <c r="B519" s="4"/>
      <c r="C519" s="9" t="s">
        <v>94</v>
      </c>
      <c r="D519" s="7">
        <v>0.46</v>
      </c>
      <c r="E519" s="7">
        <v>0.46</v>
      </c>
      <c r="F519" s="7">
        <v>0.46</v>
      </c>
    </row>
    <row r="520" spans="2:9" s="1" customFormat="1" ht="5.25" customHeight="1" x14ac:dyDescent="0.25">
      <c r="B520" s="16"/>
      <c r="C520" s="19"/>
      <c r="D520" s="20"/>
      <c r="E520" s="20"/>
      <c r="F520" s="20"/>
    </row>
    <row r="521" spans="2:9" ht="15" customHeight="1" x14ac:dyDescent="0.25">
      <c r="B521" s="44" t="s">
        <v>89</v>
      </c>
      <c r="C521" s="44"/>
      <c r="D521" s="16"/>
      <c r="E521" s="16"/>
      <c r="F521" s="16"/>
    </row>
    <row r="522" spans="2:9" ht="53.25" customHeight="1" x14ac:dyDescent="0.25">
      <c r="B522" s="43" t="s">
        <v>98</v>
      </c>
      <c r="C522" s="43"/>
      <c r="D522" s="43"/>
      <c r="E522" s="43"/>
      <c r="F522" s="43"/>
      <c r="I522" s="21"/>
    </row>
    <row r="523" spans="2:9" ht="90" customHeight="1" x14ac:dyDescent="0.25">
      <c r="B523" s="43" t="s">
        <v>131</v>
      </c>
      <c r="C523" s="43"/>
      <c r="D523" s="43"/>
      <c r="E523" s="43"/>
      <c r="F523" s="43"/>
    </row>
    <row r="524" spans="2:9" ht="45" customHeight="1" x14ac:dyDescent="0.25">
      <c r="B524" s="43" t="s">
        <v>127</v>
      </c>
      <c r="C524" s="43"/>
      <c r="D524" s="43"/>
      <c r="E524" s="43"/>
      <c r="F524" s="43"/>
    </row>
    <row r="525" spans="2:9" ht="24" customHeight="1" x14ac:dyDescent="0.25">
      <c r="B525" s="43" t="s">
        <v>132</v>
      </c>
      <c r="C525" s="43"/>
      <c r="D525" s="43"/>
      <c r="E525" s="43"/>
      <c r="F525" s="43"/>
    </row>
    <row r="526" spans="2:9" ht="153.75" customHeight="1" x14ac:dyDescent="0.25">
      <c r="B526" s="43" t="s">
        <v>102</v>
      </c>
      <c r="C526" s="45"/>
      <c r="D526" s="45"/>
      <c r="E526" s="45"/>
      <c r="F526" s="45"/>
      <c r="H526" s="21"/>
    </row>
    <row r="527" spans="2:9" x14ac:dyDescent="0.25">
      <c r="C527" s="19"/>
    </row>
  </sheetData>
  <autoFilter ref="B8:F526">
    <filterColumn colId="2" showButton="0"/>
    <filterColumn colId="3" showButton="0"/>
  </autoFilter>
  <mergeCells count="35">
    <mergeCell ref="C395:F395"/>
    <mergeCell ref="C482:F482"/>
    <mergeCell ref="C470:F470"/>
    <mergeCell ref="B526:F526"/>
    <mergeCell ref="B525:F525"/>
    <mergeCell ref="C347:F347"/>
    <mergeCell ref="C507:F507"/>
    <mergeCell ref="C383:F383"/>
    <mergeCell ref="C458:F458"/>
    <mergeCell ref="C494:F494"/>
    <mergeCell ref="B524:F524"/>
    <mergeCell ref="B521:C521"/>
    <mergeCell ref="B523:F523"/>
    <mergeCell ref="B522:F522"/>
    <mergeCell ref="C371:F371"/>
    <mergeCell ref="C246:F246"/>
    <mergeCell ref="C271:F271"/>
    <mergeCell ref="C359:F359"/>
    <mergeCell ref="B8:B10"/>
    <mergeCell ref="C8:C10"/>
    <mergeCell ref="D8:F8"/>
    <mergeCell ref="C322:F322"/>
    <mergeCell ref="C196:F196"/>
    <mergeCell ref="C221:F221"/>
    <mergeCell ref="C297:F297"/>
    <mergeCell ref="B6:F6"/>
    <mergeCell ref="D9:E9"/>
    <mergeCell ref="F9:F10"/>
    <mergeCell ref="C408:F408"/>
    <mergeCell ref="C159:F159"/>
    <mergeCell ref="C433:F433"/>
    <mergeCell ref="C122:F122"/>
    <mergeCell ref="C85:F85"/>
    <mergeCell ref="C11:F11"/>
    <mergeCell ref="C48:F48"/>
  </mergeCells>
  <phoneticPr fontId="26" type="noConversion"/>
  <printOptions horizontalCentered="1"/>
  <pageMargins left="0.35433070866141736" right="0.23622047244094491" top="0.31496062992125984" bottom="0.23622047244094491" header="0.31496062992125984" footer="0.19685039370078741"/>
  <pageSetup paperSize="9" scale="90" fitToHeight="20" orientation="portrait" r:id="rId1"/>
  <headerFooter alignWithMargins="0"/>
  <rowBreaks count="18" manualBreakCount="18">
    <brk id="26" max="5" man="1"/>
    <brk id="47" max="5" man="1"/>
    <brk id="71" max="5" man="1"/>
    <brk id="95" max="5" man="1"/>
    <brk id="120" max="5" man="1"/>
    <brk id="144" max="5" man="1"/>
    <brk id="169" max="5" man="1"/>
    <brk id="194" max="5" man="1"/>
    <brk id="218" max="5" man="1"/>
    <brk id="241" max="5" man="1"/>
    <brk id="316" max="5" man="1"/>
    <brk id="340" max="5" man="1"/>
    <brk id="386" max="5" man="1"/>
    <brk id="407" max="5" man="1"/>
    <brk id="432" max="5" man="1"/>
    <brk id="457" max="5" man="1"/>
    <brk id="481" max="5" man="1"/>
    <brk id="526" max="5" man="1"/>
  </rowBreaks>
  <colBreaks count="1" manualBreakCount="1">
    <brk id="6" min="4" max="1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tesyrchina</dc:creator>
  <cp:lastModifiedBy>Zver</cp:lastModifiedBy>
  <cp:lastPrinted>2021-05-24T13:13:56Z</cp:lastPrinted>
  <dcterms:created xsi:type="dcterms:W3CDTF">2016-05-26T10:54:54Z</dcterms:created>
  <dcterms:modified xsi:type="dcterms:W3CDTF">2021-06-18T11:04:23Z</dcterms:modified>
</cp:coreProperties>
</file>