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480" windowHeight="10320" activeTab="0"/>
  </bookViews>
  <sheets>
    <sheet name="Лист1" sheetId="1" r:id="rId1"/>
  </sheets>
  <definedNames>
    <definedName name="_xlnm._FilterDatabase" localSheetId="0" hidden="1">'Лист1'!$A$9:$IU$288</definedName>
    <definedName name="_xlnm.Print_Titles" localSheetId="0">'Лист1'!$9:$10</definedName>
    <definedName name="_xlnm.Print_Area" localSheetId="0">'Лист1'!$A$1:$K$293</definedName>
  </definedNames>
  <calcPr fullCalcOnLoad="1"/>
</workbook>
</file>

<file path=xl/sharedStrings.xml><?xml version="1.0" encoding="utf-8"?>
<sst xmlns="http://schemas.openxmlformats.org/spreadsheetml/2006/main" count="1111" uniqueCount="296">
  <si>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</si>
  <si>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</si>
  <si>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</si>
  <si>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</si>
  <si>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</si>
  <si>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</si>
  <si>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</si>
  <si>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</si>
  <si>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</si>
  <si>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</si>
  <si>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</si>
  <si>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</si>
  <si>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</si>
  <si>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</si>
  <si>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</si>
  <si>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</si>
  <si>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</si>
  <si>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</si>
  <si>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</si>
  <si>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</si>
  <si>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</si>
  <si>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</si>
  <si>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</si>
  <si>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</si>
  <si>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</si>
  <si>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</si>
  <si>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</si>
  <si>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</si>
  <si>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</si>
  <si>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</si>
  <si>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</si>
  <si>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</si>
  <si>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</si>
  <si>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</si>
  <si>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</si>
  <si>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</si>
  <si>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</si>
  <si>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</si>
  <si>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</si>
  <si>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</si>
  <si>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цемент</t>
  </si>
  <si>
    <t>смена проводки</t>
  </si>
  <si>
    <t>Разное</t>
  </si>
  <si>
    <t>ремонт подъезда</t>
  </si>
  <si>
    <t>смена задвижки</t>
  </si>
  <si>
    <t>теплон</t>
  </si>
  <si>
    <t>смена трубопровода</t>
  </si>
  <si>
    <t>Смена радиаторов</t>
  </si>
  <si>
    <t>Литейная 2</t>
  </si>
  <si>
    <t>эмаль белая</t>
  </si>
  <si>
    <t>жил.дома</t>
  </si>
  <si>
    <t>смена ламп</t>
  </si>
  <si>
    <t>бочата Д=15мм   (цо)</t>
  </si>
  <si>
    <t>Б.Серпуховская 22а</t>
  </si>
  <si>
    <t>Чистова 4</t>
  </si>
  <si>
    <t>Литейная 4-а</t>
  </si>
  <si>
    <t>Свердлова 29</t>
  </si>
  <si>
    <t>Свердлова 31</t>
  </si>
  <si>
    <t>краска фасадная</t>
  </si>
  <si>
    <t>Литейная 5/6</t>
  </si>
  <si>
    <t>кран шаровый Д=15мм (цо)</t>
  </si>
  <si>
    <t>смена радиаторов</t>
  </si>
  <si>
    <t>радиатор</t>
  </si>
  <si>
    <t>сек</t>
  </si>
  <si>
    <t>Литейная 9</t>
  </si>
  <si>
    <t>Кирова 7</t>
  </si>
  <si>
    <t>Кирова 5</t>
  </si>
  <si>
    <t>Свердлова 7</t>
  </si>
  <si>
    <t>Свердлова 3</t>
  </si>
  <si>
    <t>лампа  Б-40</t>
  </si>
  <si>
    <t>лампа Е-27</t>
  </si>
  <si>
    <t>Литейная 11</t>
  </si>
  <si>
    <t>Свердлова 21</t>
  </si>
  <si>
    <t>ремонт кровли</t>
  </si>
  <si>
    <t>рул</t>
  </si>
  <si>
    <t>гидростеклоизол ХКП</t>
  </si>
  <si>
    <t>м2</t>
  </si>
  <si>
    <t>Свердлова 15</t>
  </si>
  <si>
    <t>труба Д = 25мм(хвс)</t>
  </si>
  <si>
    <t xml:space="preserve">Народная 7 </t>
  </si>
  <si>
    <t>бочата Д=20мм   (цо)</t>
  </si>
  <si>
    <t>Б.Серпуховская 14</t>
  </si>
  <si>
    <t>Свердлова 15-52</t>
  </si>
  <si>
    <t>Жил.дома</t>
  </si>
  <si>
    <t>кран шаровый Д=15 мм(цо)</t>
  </si>
  <si>
    <t>кран шаровый Д=15мм(гвс)</t>
  </si>
  <si>
    <t>смена счетчика</t>
  </si>
  <si>
    <t>фильтр Д=15мм</t>
  </si>
  <si>
    <t>смена выключателя 2 кл.</t>
  </si>
  <si>
    <t>выключатель</t>
  </si>
  <si>
    <t>провод ПУНП 2*1,5</t>
  </si>
  <si>
    <t>Литейная 11а</t>
  </si>
  <si>
    <t>смена светильника</t>
  </si>
  <si>
    <t>лампа ЛОН 60 Вт</t>
  </si>
  <si>
    <t>Светильник  круг.с решет. 60 вт черн.</t>
  </si>
  <si>
    <t>Светильник  круг.с реснич. 60 вт бел.</t>
  </si>
  <si>
    <t>ремонт ограждения</t>
  </si>
  <si>
    <t>20м2</t>
  </si>
  <si>
    <t>40м2</t>
  </si>
  <si>
    <t xml:space="preserve">Свердлова 4а          </t>
  </si>
  <si>
    <t>ремонт фасада</t>
  </si>
  <si>
    <t>ремонт квартиры после залива</t>
  </si>
  <si>
    <t>10м2</t>
  </si>
  <si>
    <t>шпаклевка финишная</t>
  </si>
  <si>
    <t>16м2</t>
  </si>
  <si>
    <t>стеклоизол ТКП</t>
  </si>
  <si>
    <r>
      <t>по  текущему  ремонту   в августе</t>
    </r>
    <r>
      <rPr>
        <b/>
        <sz val="12"/>
        <rFont val="Arial Cyr"/>
        <family val="0"/>
      </rPr>
      <t xml:space="preserve"> </t>
    </r>
    <r>
      <rPr>
        <b/>
        <sz val="12"/>
        <rFont val="Arial Cyr"/>
        <family val="2"/>
      </rPr>
      <t xml:space="preserve">  месяце   2011г.</t>
    </r>
  </si>
  <si>
    <t xml:space="preserve">Б.Серпуховская 28/1              </t>
  </si>
  <si>
    <t>короб осветительный</t>
  </si>
  <si>
    <t xml:space="preserve">Б.Серпуховская 30              </t>
  </si>
  <si>
    <t xml:space="preserve">Б.Серпуховская 30а              </t>
  </si>
  <si>
    <t xml:space="preserve">Чистова 5    </t>
  </si>
  <si>
    <t>Светильник  круг.с реснич. 60 вт черн.</t>
  </si>
  <si>
    <t>Свердлова 5</t>
  </si>
  <si>
    <t>провод ПУНТ2*2,5</t>
  </si>
  <si>
    <t>Народная 1/19</t>
  </si>
  <si>
    <t>Народная 3</t>
  </si>
  <si>
    <t xml:space="preserve">Народная 5 </t>
  </si>
  <si>
    <t>Чистова 3</t>
  </si>
  <si>
    <t>Светильник  круг 100 вт бел. с ресн.</t>
  </si>
  <si>
    <t xml:space="preserve">Светильник  круг 100 вт бел. </t>
  </si>
  <si>
    <t>лампа ЛОН 18 Вт</t>
  </si>
  <si>
    <t>Чистова 5 а</t>
  </si>
  <si>
    <t xml:space="preserve">Народная 9 </t>
  </si>
  <si>
    <t>смена патрона</t>
  </si>
  <si>
    <t>Потрон Е27 подвесной</t>
  </si>
  <si>
    <t>Свердлова 1</t>
  </si>
  <si>
    <t>Свердлова 11а</t>
  </si>
  <si>
    <t>Б.Серпуховская 4</t>
  </si>
  <si>
    <t xml:space="preserve">Чистова 7   </t>
  </si>
  <si>
    <t>Чистова 11/8 -19</t>
  </si>
  <si>
    <t>труба пвх Д=110*2,7*1000мм(хвс)</t>
  </si>
  <si>
    <t>труба пвх Д=110*2,7*500мм(хвс)</t>
  </si>
  <si>
    <t>труба пвх Д=50*1,8*250мм(хвс)</t>
  </si>
  <si>
    <t>Чистова 10 кв.33</t>
  </si>
  <si>
    <t>труба Д=15*2,8мм (цо)</t>
  </si>
  <si>
    <t>шаровый кран Д=15мм   (хвс)</t>
  </si>
  <si>
    <t>Индустриальная 4 кв.13</t>
  </si>
  <si>
    <t xml:space="preserve"> кран водоразборный Д=15мм   (хвс)</t>
  </si>
  <si>
    <t>Чистова 7 кв.18</t>
  </si>
  <si>
    <t>труба Д = 15мм(цо)</t>
  </si>
  <si>
    <t>муфта Д=15 мм(цо)</t>
  </si>
  <si>
    <t>контргайка Д=15мм(цо)</t>
  </si>
  <si>
    <t>Чистова 7 кв.24</t>
  </si>
  <si>
    <t>трайник пвх Д=110*110*45(хвс)</t>
  </si>
  <si>
    <t>трайник пвх Д=110*110*90(хвс)</t>
  </si>
  <si>
    <t>Литейная 1/7 кв.9</t>
  </si>
  <si>
    <t xml:space="preserve"> трайник Д=15мм   (хвс)</t>
  </si>
  <si>
    <t>комлект присоед</t>
  </si>
  <si>
    <t>пробка пр. Д=15мм(цо)</t>
  </si>
  <si>
    <t>пробка лев. Д=15мм(цо)</t>
  </si>
  <si>
    <t>бочата Д=15мм   (хвс)</t>
  </si>
  <si>
    <t>бочата Д=20*15мм   (хвс)</t>
  </si>
  <si>
    <t>Литейная 2 кв.60</t>
  </si>
  <si>
    <t>заглушка Д=25мм(цо)</t>
  </si>
  <si>
    <t>заглушка нар.рез. Д=25мм(цо)</t>
  </si>
  <si>
    <t>уголок Д=15мм</t>
  </si>
  <si>
    <t>угольник Д=50 мм(хвс)</t>
  </si>
  <si>
    <t>заглушка Д=15мм(цо)нар.резьб.</t>
  </si>
  <si>
    <t>муфта пвх Д=110(хвс)</t>
  </si>
  <si>
    <t>манжета Д=50мм(хвс)</t>
  </si>
  <si>
    <t>переход Д=15*20мм(хвс)</t>
  </si>
  <si>
    <t>Свердлова 31кв.40</t>
  </si>
  <si>
    <t>манжет переход пвх Д=123*110мм(хвс)</t>
  </si>
  <si>
    <t>манжет переход пвх Д=123*50мм(хвс)</t>
  </si>
  <si>
    <t>Литейная 11-а- 19</t>
  </si>
  <si>
    <t>муфта Д=20 мм(хвс)</t>
  </si>
  <si>
    <t>труба Д=50мм(цо)</t>
  </si>
  <si>
    <t>Индустриальная 12а кв.6</t>
  </si>
  <si>
    <t>Индустриальная 12а кв.9</t>
  </si>
  <si>
    <t>Чистова 11/8</t>
  </si>
  <si>
    <t>Чистоват 9/7 кв.22</t>
  </si>
  <si>
    <t>кран Маевского Д=15мм   (цо)</t>
  </si>
  <si>
    <t xml:space="preserve">Чистоват 9/7 </t>
  </si>
  <si>
    <t>кран шаровый Д=25мм (цо)</t>
  </si>
  <si>
    <t>счетчик СКВ</t>
  </si>
  <si>
    <t>ревизия пвх Д=110мм(хвс)</t>
  </si>
  <si>
    <t>труба Д = 20мм(цо)</t>
  </si>
  <si>
    <t>муфта Д=20 мм(цо)</t>
  </si>
  <si>
    <t>шестигранник г/к 32мм(цо)</t>
  </si>
  <si>
    <t>труба Д = 25мм(цо)</t>
  </si>
  <si>
    <t>муфта Д=25 мм(цо)</t>
  </si>
  <si>
    <t>Чистова 7 кв.22</t>
  </si>
  <si>
    <t>контргайка Д=25мм(цо)</t>
  </si>
  <si>
    <t>муфта пвх Д=50мм(цо)</t>
  </si>
  <si>
    <t>муфта переходная Д=50*40мм(цо)</t>
  </si>
  <si>
    <t>муфта переходная Д=50мм(цо)</t>
  </si>
  <si>
    <t>переход Д=200*160мм(цо)</t>
  </si>
  <si>
    <t>муфта компенсирующая Д=110мм(хвс)</t>
  </si>
  <si>
    <t>манжета переход Д=100*123мм(хвс)</t>
  </si>
  <si>
    <t xml:space="preserve"> переход Д=124*110мм(хвс)</t>
  </si>
  <si>
    <t xml:space="preserve">труба Д=20мм(хвс) </t>
  </si>
  <si>
    <t>Литейная 13а кв.39</t>
  </si>
  <si>
    <t>Литейная 4а кв.3</t>
  </si>
  <si>
    <t xml:space="preserve">труба Д=25мм(хвс) </t>
  </si>
  <si>
    <t>Литейная 11 кв.18</t>
  </si>
  <si>
    <t xml:space="preserve">труба Д=20мм(цо) </t>
  </si>
  <si>
    <t>Б.Серпуховская 30 кв.4</t>
  </si>
  <si>
    <t xml:space="preserve">муфта комб.20*15 нар.р. Д=20мм(цо) </t>
  </si>
  <si>
    <t xml:space="preserve">тройник Д=20*15*20мм(хвс) </t>
  </si>
  <si>
    <t xml:space="preserve">тройник Д=28*15мм(хвс) </t>
  </si>
  <si>
    <t>кран шаровый Д=15мм(хвс)</t>
  </si>
  <si>
    <t>кран шаровый Д=25мм(хвс)</t>
  </si>
  <si>
    <t xml:space="preserve">угольник.20*45 град(цо) </t>
  </si>
  <si>
    <t xml:space="preserve">угольник.20*90 град(цо) </t>
  </si>
  <si>
    <t>муфта Д=25 мм(хвс)</t>
  </si>
  <si>
    <t>шестигранник г/к 32мм(хвс)</t>
  </si>
  <si>
    <t>Чистова 5 кв.2</t>
  </si>
  <si>
    <t xml:space="preserve">труба Д=15мм(цо) </t>
  </si>
  <si>
    <t>Литейная 1/7 кв 51</t>
  </si>
  <si>
    <t xml:space="preserve">муфта переходная Д=25*20мм(гвс) </t>
  </si>
  <si>
    <t>Литейная 13а</t>
  </si>
  <si>
    <t>трайник Д=15мм(цо)</t>
  </si>
  <si>
    <t>уголок Д=15мм(цо)</t>
  </si>
  <si>
    <t>Свердлова 9</t>
  </si>
  <si>
    <t>задвижка Д=50 мм(гвс)</t>
  </si>
  <si>
    <t>Б.Серпуховская 18/1 кв.45</t>
  </si>
  <si>
    <t>Б.Серпуховская 18/1</t>
  </si>
  <si>
    <t>Кирова 9</t>
  </si>
  <si>
    <t>Кирова 9 кв.134</t>
  </si>
  <si>
    <t xml:space="preserve">угольник Д=25(цо) </t>
  </si>
  <si>
    <t xml:space="preserve"> 50 лет ВЛКСМ 6</t>
  </si>
  <si>
    <t>манжет переход пвх Д=123*110мм(кз)</t>
  </si>
  <si>
    <t xml:space="preserve"> переход Д=124*110мм(кз)</t>
  </si>
  <si>
    <t xml:space="preserve">муфта комб.20*15 внутр.р. Д=20мм(цо) </t>
  </si>
  <si>
    <t xml:space="preserve">труба Д=20(цо) </t>
  </si>
  <si>
    <t xml:space="preserve">труба Д=25(цо) </t>
  </si>
  <si>
    <t>труба пвх Д=110*2,7*1000мм(кз)</t>
  </si>
  <si>
    <t>муфта компенсирующая Д=110мм(кз)</t>
  </si>
  <si>
    <t>кран шаровый Д=20 мм(цо)</t>
  </si>
  <si>
    <t>Свердлова 11а кв.45</t>
  </si>
  <si>
    <t>труба пвх Д=110*2,7*500мм(кз)</t>
  </si>
  <si>
    <t>тройник пвх Д=110*110*45мм(кз)</t>
  </si>
  <si>
    <t>радиатор мс 140-500(цо)</t>
  </si>
  <si>
    <t>секц</t>
  </si>
  <si>
    <t xml:space="preserve"> переход Д=110*160мм(кз)</t>
  </si>
  <si>
    <t>ревизия пвх Д=110мм(кз)</t>
  </si>
  <si>
    <t>тройник пвх Д=110*110*90мм(кз)</t>
  </si>
  <si>
    <t>тройник пвх Д=110*45мм(кз)</t>
  </si>
  <si>
    <t>муфта соединительная Д=110мм(кз)</t>
  </si>
  <si>
    <t>муфта стальная Д=20 мм (цо)</t>
  </si>
  <si>
    <t>уголок Д=20 мм(цо)</t>
  </si>
  <si>
    <t>бочата Д=20мм   (гвс)</t>
  </si>
  <si>
    <t>Б.Серпуховская 10/1 кв 49</t>
  </si>
  <si>
    <t xml:space="preserve"> 50 лет ВЛКСМ 4 кв.99</t>
  </si>
  <si>
    <t>счетчик ителма гвс</t>
  </si>
  <si>
    <t>проушены</t>
  </si>
  <si>
    <t>смена проушен</t>
  </si>
  <si>
    <t>Литейная 6а</t>
  </si>
  <si>
    <t>Литейная 4а</t>
  </si>
  <si>
    <t>Чистова 15</t>
  </si>
  <si>
    <t>ремонт козырька</t>
  </si>
  <si>
    <t>труба профельная 15*15</t>
  </si>
  <si>
    <t>труба профельная 20*20</t>
  </si>
  <si>
    <t>труба д=32мм</t>
  </si>
  <si>
    <t>8 м2</t>
  </si>
  <si>
    <t>Кирова</t>
  </si>
  <si>
    <t>краска фасадная акриловая</t>
  </si>
  <si>
    <t>300 м2</t>
  </si>
  <si>
    <t>Литейная 18/8 кв.5</t>
  </si>
  <si>
    <t>краска фасадная акриловая белая</t>
  </si>
  <si>
    <t xml:space="preserve">Чистова 7( 3 под)      </t>
  </si>
  <si>
    <t>покраска двери в под</t>
  </si>
  <si>
    <t>эмаль пф 115 желто-корич</t>
  </si>
  <si>
    <t>гидростеклоизол ТКП</t>
  </si>
  <si>
    <t>ремонт цоколя</t>
  </si>
  <si>
    <t>82м2</t>
  </si>
  <si>
    <t>Свердлова 33</t>
  </si>
  <si>
    <t>Свердлова 13</t>
  </si>
  <si>
    <t>эмаль пф-115 салатовая</t>
  </si>
  <si>
    <t>эмаль пф-115 зеленая</t>
  </si>
  <si>
    <t>мел</t>
  </si>
  <si>
    <t xml:space="preserve">шпаклевка </t>
  </si>
  <si>
    <t>эмаль пф115 салатовая</t>
  </si>
  <si>
    <t xml:space="preserve"> салатовая</t>
  </si>
  <si>
    <t>330 м2</t>
  </si>
  <si>
    <t>Б.Серпуховская 30 кв.11</t>
  </si>
  <si>
    <t>смена стекла</t>
  </si>
  <si>
    <t>стекло</t>
  </si>
  <si>
    <t xml:space="preserve">Свердлова 1          </t>
  </si>
  <si>
    <t>замена почтового ящика</t>
  </si>
  <si>
    <t>ящик</t>
  </si>
  <si>
    <t xml:space="preserve">Свердлова 2/13          </t>
  </si>
  <si>
    <t>алибастр белый</t>
  </si>
  <si>
    <t>Свердлова 11</t>
  </si>
  <si>
    <t>ремонт детской площадки</t>
  </si>
  <si>
    <t>труба д=25мм</t>
  </si>
  <si>
    <t xml:space="preserve">Свердлова 9        </t>
  </si>
  <si>
    <t>Чистова 5а</t>
  </si>
  <si>
    <t>заделка отверстия</t>
  </si>
  <si>
    <t>Литейная 11а кв.15</t>
  </si>
  <si>
    <t>эмаль пф266 желт.корич</t>
  </si>
  <si>
    <t>Чистова 5</t>
  </si>
  <si>
    <t>установка воронок</t>
  </si>
  <si>
    <t>воронка</t>
  </si>
  <si>
    <t>колено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</si>
</sst>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6"/>
  <sheetViews>
    <sheetView tabSelected="1" zoomScaleSheetLayoutView="100" zoomScalePageLayoutView="0" workbookViewId="0" topLeftCell="A280">
      <selection activeCell="K289" sqref="K289"/>
    </sheetView>
  </sheetViews>
  <sheetFormatPr defaultColWidth="9.00390625" defaultRowHeight="12.75"/>
  <cols>
    <col min="1" max="1" width="7.75390625" style="23" customWidth="1"/>
    <col min="2" max="2" width="17.625" style="23" customWidth="1"/>
    <col min="3" max="3" width="15.875" style="23" customWidth="1"/>
    <col min="4" max="4" width="21.75390625" style="23" customWidth="1"/>
    <col min="5" max="5" width="4.875" style="23" customWidth="1"/>
    <col min="6" max="6" width="8.125" style="23" customWidth="1"/>
    <col min="7" max="7" width="9.75390625" style="24" customWidth="1"/>
    <col min="8" max="8" width="7.875" style="24" customWidth="1"/>
    <col min="9" max="9" width="14.25390625" style="23" hidden="1" customWidth="1"/>
    <col min="10" max="10" width="11.125" style="21" customWidth="1"/>
    <col min="11" max="11" width="14.25390625" style="21" customWidth="1"/>
    <col min="12" max="12" width="6.375" style="22" customWidth="1"/>
    <col min="13" max="13" width="11.75390625" style="22" customWidth="1"/>
    <col min="14" max="14" width="9.75390625" style="22" customWidth="1"/>
    <col min="15" max="15" width="8.00390625" style="22" customWidth="1"/>
    <col min="16" max="16" width="7.625" style="22" customWidth="1"/>
    <col min="17" max="17" width="7.875" style="22" customWidth="1"/>
    <col min="18" max="18" width="7.625" style="22" customWidth="1"/>
    <col min="19" max="16384" width="9.125" style="23" customWidth="1"/>
  </cols>
  <sheetData>
    <row r="1" spans="1:18" ht="22.5" customHeight="1">
      <c r="A1" s="20"/>
      <c r="B1" s="20"/>
      <c r="C1" s="20"/>
      <c r="D1" s="20"/>
      <c r="E1" s="20"/>
      <c r="F1" s="1"/>
      <c r="G1" s="92" t="s">
        <v>15</v>
      </c>
      <c r="H1" s="92"/>
      <c r="I1" s="92"/>
      <c r="J1" s="92"/>
      <c r="K1" s="92"/>
      <c r="O1" s="2"/>
      <c r="P1" s="3"/>
      <c r="Q1" s="3"/>
      <c r="R1" s="3"/>
    </row>
    <row r="2" spans="3:18" ht="26.25" customHeight="1">
      <c r="C2" s="23" t="s">
        <v>24</v>
      </c>
      <c r="D2" s="28"/>
      <c r="G2" s="80" t="s">
        <v>16</v>
      </c>
      <c r="H2" s="80"/>
      <c r="I2" s="80"/>
      <c r="J2" s="80"/>
      <c r="K2" s="80"/>
      <c r="O2" s="2"/>
      <c r="P2" s="3"/>
      <c r="Q2" s="3"/>
      <c r="R2" s="3"/>
    </row>
    <row r="3" spans="7:18" ht="25.5" customHeight="1">
      <c r="G3" s="80" t="s">
        <v>17</v>
      </c>
      <c r="H3" s="80"/>
      <c r="I3" s="80"/>
      <c r="J3" s="80"/>
      <c r="K3" s="80"/>
      <c r="O3" s="2"/>
      <c r="P3" s="3"/>
      <c r="Q3" s="3"/>
      <c r="R3" s="3"/>
    </row>
    <row r="4" ht="12.75" customHeight="1"/>
    <row r="5" spans="1:18" ht="39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92" t="s">
        <v>7</v>
      </c>
      <c r="B6" s="92"/>
      <c r="C6" s="92"/>
      <c r="D6" s="92"/>
      <c r="E6" s="92"/>
      <c r="F6" s="92"/>
      <c r="G6" s="92"/>
      <c r="H6" s="92"/>
      <c r="I6" s="92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92" t="s">
        <v>106</v>
      </c>
      <c r="B7" s="92"/>
      <c r="C7" s="92"/>
      <c r="D7" s="92"/>
      <c r="E7" s="92"/>
      <c r="F7" s="92"/>
      <c r="G7" s="92"/>
      <c r="H7" s="92"/>
      <c r="I7" s="92"/>
    </row>
    <row r="8" ht="5.25" customHeight="1" thickBot="1"/>
    <row r="9" spans="1:11" ht="65.25" customHeight="1" thickBot="1">
      <c r="A9" s="15" t="s">
        <v>0</v>
      </c>
      <c r="B9" s="16" t="s">
        <v>1</v>
      </c>
      <c r="C9" s="16" t="s">
        <v>2</v>
      </c>
      <c r="D9" s="16" t="s">
        <v>3</v>
      </c>
      <c r="E9" s="16" t="s">
        <v>9</v>
      </c>
      <c r="F9" s="16" t="s">
        <v>5</v>
      </c>
      <c r="G9" s="17" t="s">
        <v>4</v>
      </c>
      <c r="H9" s="18" t="s">
        <v>10</v>
      </c>
      <c r="I9" s="19" t="s">
        <v>11</v>
      </c>
      <c r="J9" s="25" t="s">
        <v>30</v>
      </c>
      <c r="K9" s="25" t="s">
        <v>31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93" t="s">
        <v>19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5"/>
      <c r="M11" s="5"/>
      <c r="N11" s="5"/>
      <c r="O11" s="5"/>
      <c r="P11" s="5"/>
      <c r="Q11" s="5"/>
      <c r="R11" s="5"/>
    </row>
    <row r="12" spans="1:11" s="38" customFormat="1" ht="30" customHeight="1">
      <c r="A12" s="71">
        <v>1</v>
      </c>
      <c r="B12" s="58"/>
      <c r="C12" s="101" t="s">
        <v>86</v>
      </c>
      <c r="D12" s="34" t="s">
        <v>148</v>
      </c>
      <c r="E12" s="34" t="s">
        <v>8</v>
      </c>
      <c r="F12" s="34">
        <v>1</v>
      </c>
      <c r="G12" s="44">
        <v>1</v>
      </c>
      <c r="H12" s="44">
        <f aca="true" t="shared" si="0" ref="H12:H17">G12</f>
        <v>1</v>
      </c>
      <c r="I12" s="45" t="s">
        <v>27</v>
      </c>
      <c r="J12" s="44">
        <v>133.47</v>
      </c>
      <c r="K12" s="44">
        <f aca="true" t="shared" si="1" ref="K12:K18">J12*H12</f>
        <v>133.47</v>
      </c>
    </row>
    <row r="13" spans="1:11" s="38" customFormat="1" ht="30" customHeight="1">
      <c r="A13" s="72"/>
      <c r="B13" s="58" t="s">
        <v>146</v>
      </c>
      <c r="C13" s="101"/>
      <c r="D13" s="34" t="s">
        <v>87</v>
      </c>
      <c r="E13" s="34" t="s">
        <v>8</v>
      </c>
      <c r="F13" s="34">
        <v>1</v>
      </c>
      <c r="G13" s="44">
        <v>1</v>
      </c>
      <c r="H13" s="44">
        <f>G13</f>
        <v>1</v>
      </c>
      <c r="I13" s="45" t="s">
        <v>27</v>
      </c>
      <c r="J13" s="44">
        <v>75.97</v>
      </c>
      <c r="K13" s="44">
        <f>J13*H13</f>
        <v>75.97</v>
      </c>
    </row>
    <row r="14" spans="1:11" s="38" customFormat="1" ht="30" customHeight="1">
      <c r="A14" s="72"/>
      <c r="B14" s="58"/>
      <c r="C14" s="101"/>
      <c r="D14" s="34" t="s">
        <v>175</v>
      </c>
      <c r="E14" s="34" t="s">
        <v>8</v>
      </c>
      <c r="F14" s="34">
        <v>1</v>
      </c>
      <c r="G14" s="44">
        <v>2</v>
      </c>
      <c r="H14" s="44">
        <f t="shared" si="0"/>
        <v>2</v>
      </c>
      <c r="I14" s="45" t="s">
        <v>27</v>
      </c>
      <c r="J14" s="44">
        <v>600</v>
      </c>
      <c r="K14" s="44">
        <f t="shared" si="1"/>
        <v>1200</v>
      </c>
    </row>
    <row r="15" spans="1:253" s="43" customFormat="1" ht="24.75" customHeight="1">
      <c r="A15" s="73"/>
      <c r="B15" s="55"/>
      <c r="C15" s="34" t="s">
        <v>13</v>
      </c>
      <c r="D15" s="34" t="s">
        <v>147</v>
      </c>
      <c r="E15" s="34" t="s">
        <v>8</v>
      </c>
      <c r="F15" s="34">
        <v>1</v>
      </c>
      <c r="G15" s="44">
        <v>1</v>
      </c>
      <c r="H15" s="44">
        <f>G15</f>
        <v>1</v>
      </c>
      <c r="I15" s="45" t="s">
        <v>27</v>
      </c>
      <c r="J15" s="44">
        <v>21</v>
      </c>
      <c r="K15" s="44">
        <f t="shared" si="1"/>
        <v>21</v>
      </c>
      <c r="L15" s="22"/>
      <c r="M15" s="22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11" s="38" customFormat="1" ht="30" customHeight="1">
      <c r="A16" s="39">
        <v>2</v>
      </c>
      <c r="B16" s="48" t="s">
        <v>209</v>
      </c>
      <c r="C16" s="34" t="s">
        <v>46</v>
      </c>
      <c r="D16" s="34" t="s">
        <v>210</v>
      </c>
      <c r="E16" s="34" t="s">
        <v>8</v>
      </c>
      <c r="F16" s="34">
        <v>1</v>
      </c>
      <c r="G16" s="44">
        <v>2</v>
      </c>
      <c r="H16" s="44">
        <f>G16</f>
        <v>2</v>
      </c>
      <c r="I16" s="45" t="s">
        <v>27</v>
      </c>
      <c r="J16" s="42">
        <v>30.63</v>
      </c>
      <c r="K16" s="44">
        <f t="shared" si="1"/>
        <v>61.26</v>
      </c>
    </row>
    <row r="17" spans="1:30" s="49" customFormat="1" ht="30" customHeight="1">
      <c r="A17" s="71">
        <v>3</v>
      </c>
      <c r="B17" s="65" t="s">
        <v>153</v>
      </c>
      <c r="C17" s="34" t="s">
        <v>61</v>
      </c>
      <c r="D17" s="34" t="s">
        <v>154</v>
      </c>
      <c r="E17" s="34" t="s">
        <v>8</v>
      </c>
      <c r="F17" s="34">
        <v>1</v>
      </c>
      <c r="G17" s="44">
        <v>2</v>
      </c>
      <c r="H17" s="44">
        <f t="shared" si="0"/>
        <v>2</v>
      </c>
      <c r="I17" s="45" t="s">
        <v>27</v>
      </c>
      <c r="J17" s="44">
        <v>5</v>
      </c>
      <c r="K17" s="44">
        <f t="shared" si="1"/>
        <v>10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s="49" customFormat="1" ht="30" customHeight="1">
      <c r="A18" s="73"/>
      <c r="B18" s="67"/>
      <c r="C18" s="34" t="s">
        <v>61</v>
      </c>
      <c r="D18" s="34" t="s">
        <v>155</v>
      </c>
      <c r="E18" s="34" t="s">
        <v>8</v>
      </c>
      <c r="F18" s="34">
        <v>1</v>
      </c>
      <c r="G18" s="44">
        <v>1</v>
      </c>
      <c r="H18" s="44">
        <f>G18</f>
        <v>1</v>
      </c>
      <c r="I18" s="45" t="s">
        <v>27</v>
      </c>
      <c r="J18" s="44">
        <v>48.63</v>
      </c>
      <c r="K18" s="44">
        <f t="shared" si="1"/>
        <v>48.63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11" s="38" customFormat="1" ht="30" customHeight="1">
      <c r="A19" s="71">
        <v>4</v>
      </c>
      <c r="B19" s="58" t="s">
        <v>55</v>
      </c>
      <c r="C19" s="57" t="s">
        <v>47</v>
      </c>
      <c r="D19" s="34" t="s">
        <v>62</v>
      </c>
      <c r="E19" s="34" t="s">
        <v>63</v>
      </c>
      <c r="F19" s="34">
        <v>1</v>
      </c>
      <c r="G19" s="44">
        <v>1</v>
      </c>
      <c r="H19" s="44">
        <v>1</v>
      </c>
      <c r="I19" s="45" t="s">
        <v>27</v>
      </c>
      <c r="J19" s="42">
        <v>329.74</v>
      </c>
      <c r="K19" s="44">
        <f aca="true" t="shared" si="2" ref="K19:K28">J19*H19</f>
        <v>329.74</v>
      </c>
    </row>
    <row r="20" spans="1:11" s="38" customFormat="1" ht="30" customHeight="1">
      <c r="A20" s="73"/>
      <c r="B20" s="55"/>
      <c r="C20" s="34" t="s">
        <v>46</v>
      </c>
      <c r="D20" s="34" t="s">
        <v>212</v>
      </c>
      <c r="E20" s="34" t="s">
        <v>8</v>
      </c>
      <c r="F20" s="34">
        <v>1</v>
      </c>
      <c r="G20" s="44">
        <v>2</v>
      </c>
      <c r="H20" s="44">
        <f>G20</f>
        <v>2</v>
      </c>
      <c r="I20" s="45" t="s">
        <v>27</v>
      </c>
      <c r="J20" s="42">
        <v>21</v>
      </c>
      <c r="K20" s="44">
        <f t="shared" si="2"/>
        <v>42</v>
      </c>
    </row>
    <row r="21" spans="1:11" s="38" customFormat="1" ht="30" customHeight="1">
      <c r="A21" s="71">
        <v>5</v>
      </c>
      <c r="B21" s="65" t="s">
        <v>193</v>
      </c>
      <c r="C21" s="34" t="s">
        <v>46</v>
      </c>
      <c r="D21" s="34" t="s">
        <v>194</v>
      </c>
      <c r="E21" s="34" t="s">
        <v>14</v>
      </c>
      <c r="F21" s="34">
        <v>1</v>
      </c>
      <c r="G21" s="44">
        <v>8</v>
      </c>
      <c r="H21" s="44">
        <f aca="true" t="shared" si="3" ref="H21:H28">G21</f>
        <v>8</v>
      </c>
      <c r="I21" s="45" t="s">
        <v>27</v>
      </c>
      <c r="J21" s="42">
        <v>4.79</v>
      </c>
      <c r="K21" s="44">
        <f t="shared" si="2"/>
        <v>38.32</v>
      </c>
    </row>
    <row r="22" spans="1:11" s="38" customFormat="1" ht="30" customHeight="1">
      <c r="A22" s="72"/>
      <c r="B22" s="66"/>
      <c r="C22" s="34" t="s">
        <v>46</v>
      </c>
      <c r="D22" s="34" t="s">
        <v>200</v>
      </c>
      <c r="E22" s="34" t="s">
        <v>8</v>
      </c>
      <c r="F22" s="34">
        <v>1</v>
      </c>
      <c r="G22" s="44">
        <v>1</v>
      </c>
      <c r="H22" s="44">
        <f t="shared" si="3"/>
        <v>1</v>
      </c>
      <c r="I22" s="45" t="s">
        <v>27</v>
      </c>
      <c r="J22" s="42">
        <v>54</v>
      </c>
      <c r="K22" s="44">
        <f t="shared" si="2"/>
        <v>54</v>
      </c>
    </row>
    <row r="23" spans="1:253" s="43" customFormat="1" ht="24.75" customHeight="1">
      <c r="A23" s="72"/>
      <c r="B23" s="66"/>
      <c r="C23" s="46" t="s">
        <v>13</v>
      </c>
      <c r="D23" s="34" t="s">
        <v>201</v>
      </c>
      <c r="E23" s="34" t="s">
        <v>8</v>
      </c>
      <c r="F23" s="34">
        <v>1</v>
      </c>
      <c r="G23" s="44">
        <v>1</v>
      </c>
      <c r="H23" s="44">
        <f>G23</f>
        <v>1</v>
      </c>
      <c r="I23" s="45" t="s">
        <v>27</v>
      </c>
      <c r="J23" s="44">
        <v>218.64</v>
      </c>
      <c r="K23" s="44">
        <f t="shared" si="2"/>
        <v>218.64</v>
      </c>
      <c r="L23" s="22"/>
      <c r="M23" s="22"/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43" customFormat="1" ht="24.75" customHeight="1">
      <c r="A24" s="72"/>
      <c r="B24" s="66"/>
      <c r="C24" s="46" t="s">
        <v>13</v>
      </c>
      <c r="D24" s="34" t="s">
        <v>202</v>
      </c>
      <c r="E24" s="34" t="s">
        <v>8</v>
      </c>
      <c r="F24" s="34">
        <v>1</v>
      </c>
      <c r="G24" s="44">
        <v>1</v>
      </c>
      <c r="H24" s="44">
        <f t="shared" si="3"/>
        <v>1</v>
      </c>
      <c r="I24" s="45" t="s">
        <v>27</v>
      </c>
      <c r="J24" s="44">
        <v>186</v>
      </c>
      <c r="K24" s="44">
        <f t="shared" si="2"/>
        <v>186</v>
      </c>
      <c r="L24" s="22"/>
      <c r="M24" s="22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11" s="38" customFormat="1" ht="30" customHeight="1">
      <c r="A25" s="72"/>
      <c r="B25" s="66"/>
      <c r="C25" s="65" t="s">
        <v>12</v>
      </c>
      <c r="D25" s="47" t="s">
        <v>78</v>
      </c>
      <c r="E25" s="47" t="s">
        <v>14</v>
      </c>
      <c r="F25" s="47">
        <v>1</v>
      </c>
      <c r="G25" s="52">
        <v>1</v>
      </c>
      <c r="H25" s="52">
        <f t="shared" si="3"/>
        <v>1</v>
      </c>
      <c r="I25" s="53" t="s">
        <v>27</v>
      </c>
      <c r="J25" s="54">
        <v>4.79</v>
      </c>
      <c r="K25" s="52">
        <f t="shared" si="2"/>
        <v>4.79</v>
      </c>
    </row>
    <row r="26" spans="1:11" s="38" customFormat="1" ht="30" customHeight="1">
      <c r="A26" s="72"/>
      <c r="B26" s="66"/>
      <c r="C26" s="66"/>
      <c r="D26" s="34" t="s">
        <v>205</v>
      </c>
      <c r="E26" s="34" t="s">
        <v>8</v>
      </c>
      <c r="F26" s="34">
        <v>1</v>
      </c>
      <c r="G26" s="44">
        <v>2</v>
      </c>
      <c r="H26" s="44">
        <f t="shared" si="3"/>
        <v>2</v>
      </c>
      <c r="I26" s="45" t="s">
        <v>27</v>
      </c>
      <c r="J26" s="42">
        <v>32.38</v>
      </c>
      <c r="K26" s="44">
        <f t="shared" si="2"/>
        <v>64.76</v>
      </c>
    </row>
    <row r="27" spans="1:11" s="38" customFormat="1" ht="30" customHeight="1">
      <c r="A27" s="73"/>
      <c r="B27" s="67"/>
      <c r="C27" s="67"/>
      <c r="D27" s="34" t="s">
        <v>206</v>
      </c>
      <c r="E27" s="34" t="s">
        <v>18</v>
      </c>
      <c r="F27" s="34">
        <v>1</v>
      </c>
      <c r="G27" s="44">
        <v>0.56</v>
      </c>
      <c r="H27" s="44">
        <f t="shared" si="3"/>
        <v>0.56</v>
      </c>
      <c r="I27" s="45" t="s">
        <v>27</v>
      </c>
      <c r="J27" s="42">
        <v>39.41</v>
      </c>
      <c r="K27" s="44">
        <f t="shared" si="2"/>
        <v>22.0696</v>
      </c>
    </row>
    <row r="28" spans="1:11" s="38" customFormat="1" ht="30" customHeight="1">
      <c r="A28" s="39">
        <v>6</v>
      </c>
      <c r="B28" s="47" t="s">
        <v>59</v>
      </c>
      <c r="C28" s="34" t="s">
        <v>46</v>
      </c>
      <c r="D28" s="34" t="s">
        <v>212</v>
      </c>
      <c r="E28" s="34" t="s">
        <v>8</v>
      </c>
      <c r="F28" s="34">
        <v>1</v>
      </c>
      <c r="G28" s="44">
        <v>7</v>
      </c>
      <c r="H28" s="44">
        <f t="shared" si="3"/>
        <v>7</v>
      </c>
      <c r="I28" s="45" t="s">
        <v>27</v>
      </c>
      <c r="J28" s="42">
        <v>21</v>
      </c>
      <c r="K28" s="44">
        <f t="shared" si="2"/>
        <v>147</v>
      </c>
    </row>
    <row r="29" spans="1:11" s="38" customFormat="1" ht="30" customHeight="1">
      <c r="A29" s="71">
        <v>7</v>
      </c>
      <c r="B29" s="65" t="s">
        <v>195</v>
      </c>
      <c r="C29" s="34" t="s">
        <v>46</v>
      </c>
      <c r="D29" s="34" t="s">
        <v>196</v>
      </c>
      <c r="E29" s="34" t="s">
        <v>14</v>
      </c>
      <c r="F29" s="34">
        <v>1</v>
      </c>
      <c r="G29" s="44">
        <v>3</v>
      </c>
      <c r="H29" s="44">
        <f aca="true" t="shared" si="4" ref="H29:H37">G29</f>
        <v>3</v>
      </c>
      <c r="I29" s="45" t="s">
        <v>27</v>
      </c>
      <c r="J29" s="42">
        <v>37.09</v>
      </c>
      <c r="K29" s="44">
        <f aca="true" t="shared" si="5" ref="K29:K40">J29*H29</f>
        <v>111.27000000000001</v>
      </c>
    </row>
    <row r="30" spans="1:11" s="38" customFormat="1" ht="30" customHeight="1">
      <c r="A30" s="72"/>
      <c r="B30" s="66"/>
      <c r="C30" s="34" t="s">
        <v>46</v>
      </c>
      <c r="D30" s="34" t="s">
        <v>198</v>
      </c>
      <c r="E30" s="34" t="s">
        <v>8</v>
      </c>
      <c r="F30" s="34">
        <v>1</v>
      </c>
      <c r="G30" s="44">
        <v>2</v>
      </c>
      <c r="H30" s="44">
        <f t="shared" si="4"/>
        <v>2</v>
      </c>
      <c r="I30" s="45" t="s">
        <v>27</v>
      </c>
      <c r="J30" s="42">
        <v>76.37</v>
      </c>
      <c r="K30" s="44">
        <f t="shared" si="5"/>
        <v>152.74</v>
      </c>
    </row>
    <row r="31" spans="1:11" s="38" customFormat="1" ht="30" customHeight="1">
      <c r="A31" s="72"/>
      <c r="B31" s="66"/>
      <c r="C31" s="34" t="s">
        <v>46</v>
      </c>
      <c r="D31" s="34" t="s">
        <v>198</v>
      </c>
      <c r="E31" s="34" t="s">
        <v>8</v>
      </c>
      <c r="F31" s="34">
        <v>1</v>
      </c>
      <c r="G31" s="44">
        <v>6</v>
      </c>
      <c r="H31" s="44">
        <f t="shared" si="4"/>
        <v>6</v>
      </c>
      <c r="I31" s="45" t="s">
        <v>27</v>
      </c>
      <c r="J31" s="42">
        <v>76.36</v>
      </c>
      <c r="K31" s="44">
        <f t="shared" si="5"/>
        <v>458.15999999999997</v>
      </c>
    </row>
    <row r="32" spans="1:11" s="38" customFormat="1" ht="30" customHeight="1">
      <c r="A32" s="72"/>
      <c r="B32" s="66"/>
      <c r="C32" s="34" t="s">
        <v>46</v>
      </c>
      <c r="D32" s="34" t="s">
        <v>203</v>
      </c>
      <c r="E32" s="34" t="s">
        <v>8</v>
      </c>
      <c r="F32" s="34">
        <v>1</v>
      </c>
      <c r="G32" s="44">
        <v>10</v>
      </c>
      <c r="H32" s="44">
        <f t="shared" si="4"/>
        <v>10</v>
      </c>
      <c r="I32" s="45" t="s">
        <v>27</v>
      </c>
      <c r="J32" s="42">
        <v>5</v>
      </c>
      <c r="K32" s="44">
        <f t="shared" si="5"/>
        <v>50</v>
      </c>
    </row>
    <row r="33" spans="1:11" s="38" customFormat="1" ht="30" customHeight="1">
      <c r="A33" s="73"/>
      <c r="B33" s="67"/>
      <c r="C33" s="34" t="s">
        <v>46</v>
      </c>
      <c r="D33" s="34" t="s">
        <v>204</v>
      </c>
      <c r="E33" s="34" t="s">
        <v>8</v>
      </c>
      <c r="F33" s="34">
        <v>1</v>
      </c>
      <c r="G33" s="44">
        <v>10</v>
      </c>
      <c r="H33" s="44">
        <f>G33</f>
        <v>10</v>
      </c>
      <c r="I33" s="45" t="s">
        <v>27</v>
      </c>
      <c r="J33" s="42">
        <v>5</v>
      </c>
      <c r="K33" s="44">
        <f t="shared" si="5"/>
        <v>50</v>
      </c>
    </row>
    <row r="34" spans="1:253" s="43" customFormat="1" ht="24.75" customHeight="1">
      <c r="A34" s="39">
        <v>8</v>
      </c>
      <c r="B34" s="34" t="s">
        <v>165</v>
      </c>
      <c r="C34" s="46" t="s">
        <v>12</v>
      </c>
      <c r="D34" s="34" t="s">
        <v>166</v>
      </c>
      <c r="E34" s="34" t="s">
        <v>8</v>
      </c>
      <c r="F34" s="34">
        <v>1</v>
      </c>
      <c r="G34" s="44">
        <v>2</v>
      </c>
      <c r="H34" s="44">
        <f t="shared" si="4"/>
        <v>2</v>
      </c>
      <c r="I34" s="45" t="s">
        <v>27</v>
      </c>
      <c r="J34" s="44">
        <v>45.09</v>
      </c>
      <c r="K34" s="44">
        <f t="shared" si="5"/>
        <v>90.18</v>
      </c>
      <c r="L34" s="22"/>
      <c r="M34" s="22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11" s="38" customFormat="1" ht="30" customHeight="1">
      <c r="A35" s="71">
        <v>9</v>
      </c>
      <c r="B35" s="65" t="s">
        <v>192</v>
      </c>
      <c r="C35" s="34" t="s">
        <v>46</v>
      </c>
      <c r="D35" s="34" t="s">
        <v>191</v>
      </c>
      <c r="E35" s="34" t="s">
        <v>14</v>
      </c>
      <c r="F35" s="34">
        <v>1</v>
      </c>
      <c r="G35" s="44">
        <v>9</v>
      </c>
      <c r="H35" s="44">
        <f>G35</f>
        <v>9</v>
      </c>
      <c r="I35" s="45" t="s">
        <v>27</v>
      </c>
      <c r="J35" s="42">
        <v>37.09</v>
      </c>
      <c r="K35" s="44">
        <f t="shared" si="5"/>
        <v>333.81000000000006</v>
      </c>
    </row>
    <row r="36" spans="1:11" s="38" customFormat="1" ht="30" customHeight="1">
      <c r="A36" s="73"/>
      <c r="B36" s="67"/>
      <c r="C36" s="34" t="s">
        <v>46</v>
      </c>
      <c r="D36" s="34" t="s">
        <v>199</v>
      </c>
      <c r="E36" s="34" t="s">
        <v>8</v>
      </c>
      <c r="F36" s="34">
        <v>1</v>
      </c>
      <c r="G36" s="44">
        <v>6</v>
      </c>
      <c r="H36" s="44">
        <f t="shared" si="4"/>
        <v>6</v>
      </c>
      <c r="I36" s="45" t="s">
        <v>27</v>
      </c>
      <c r="J36" s="42">
        <v>13.5</v>
      </c>
      <c r="K36" s="44">
        <f t="shared" si="5"/>
        <v>81</v>
      </c>
    </row>
    <row r="37" spans="1:11" s="38" customFormat="1" ht="30" customHeight="1">
      <c r="A37" s="39">
        <v>10</v>
      </c>
      <c r="B37" s="47" t="s">
        <v>211</v>
      </c>
      <c r="C37" s="34" t="s">
        <v>46</v>
      </c>
      <c r="D37" s="34" t="s">
        <v>212</v>
      </c>
      <c r="E37" s="34" t="s">
        <v>8</v>
      </c>
      <c r="F37" s="34">
        <v>1</v>
      </c>
      <c r="G37" s="44">
        <v>1</v>
      </c>
      <c r="H37" s="44">
        <f t="shared" si="4"/>
        <v>1</v>
      </c>
      <c r="I37" s="45" t="s">
        <v>27</v>
      </c>
      <c r="J37" s="42">
        <v>21</v>
      </c>
      <c r="K37" s="44">
        <f t="shared" si="5"/>
        <v>21</v>
      </c>
    </row>
    <row r="38" spans="1:11" s="38" customFormat="1" ht="30" customHeight="1">
      <c r="A38" s="71">
        <v>11</v>
      </c>
      <c r="B38" s="65" t="s">
        <v>207</v>
      </c>
      <c r="C38" s="65" t="s">
        <v>12</v>
      </c>
      <c r="D38" s="47" t="s">
        <v>177</v>
      </c>
      <c r="E38" s="47" t="s">
        <v>14</v>
      </c>
      <c r="F38" s="47">
        <v>1</v>
      </c>
      <c r="G38" s="52">
        <v>1</v>
      </c>
      <c r="H38" s="52">
        <f aca="true" t="shared" si="6" ref="H38:H47">G38</f>
        <v>1</v>
      </c>
      <c r="I38" s="53" t="s">
        <v>27</v>
      </c>
      <c r="J38" s="54">
        <v>37.09</v>
      </c>
      <c r="K38" s="52">
        <f t="shared" si="5"/>
        <v>37.09</v>
      </c>
    </row>
    <row r="39" spans="1:11" s="38" customFormat="1" ht="30" customHeight="1">
      <c r="A39" s="72"/>
      <c r="B39" s="66"/>
      <c r="C39" s="66"/>
      <c r="D39" s="34" t="s">
        <v>178</v>
      </c>
      <c r="E39" s="34" t="s">
        <v>8</v>
      </c>
      <c r="F39" s="34">
        <v>1</v>
      </c>
      <c r="G39" s="44">
        <v>2</v>
      </c>
      <c r="H39" s="44">
        <f t="shared" si="6"/>
        <v>2</v>
      </c>
      <c r="I39" s="45" t="s">
        <v>27</v>
      </c>
      <c r="J39" s="42">
        <v>8.95</v>
      </c>
      <c r="K39" s="44">
        <f t="shared" si="5"/>
        <v>17.9</v>
      </c>
    </row>
    <row r="40" spans="1:11" s="38" customFormat="1" ht="30" customHeight="1">
      <c r="A40" s="73"/>
      <c r="B40" s="67"/>
      <c r="C40" s="67"/>
      <c r="D40" s="34" t="s">
        <v>179</v>
      </c>
      <c r="E40" s="34" t="s">
        <v>18</v>
      </c>
      <c r="F40" s="34">
        <v>1</v>
      </c>
      <c r="G40" s="44">
        <v>0.56</v>
      </c>
      <c r="H40" s="44">
        <f t="shared" si="6"/>
        <v>0.56</v>
      </c>
      <c r="I40" s="45" t="s">
        <v>27</v>
      </c>
      <c r="J40" s="42">
        <v>39.41</v>
      </c>
      <c r="K40" s="44">
        <f t="shared" si="5"/>
        <v>22.0696</v>
      </c>
    </row>
    <row r="41" spans="1:11" s="38" customFormat="1" ht="30" customHeight="1">
      <c r="A41" s="71">
        <v>12</v>
      </c>
      <c r="B41" s="65" t="s">
        <v>139</v>
      </c>
      <c r="C41" s="65" t="s">
        <v>12</v>
      </c>
      <c r="D41" s="47" t="s">
        <v>140</v>
      </c>
      <c r="E41" s="47" t="s">
        <v>14</v>
      </c>
      <c r="F41" s="47">
        <v>1</v>
      </c>
      <c r="G41" s="52">
        <v>3</v>
      </c>
      <c r="H41" s="52">
        <f t="shared" si="6"/>
        <v>3</v>
      </c>
      <c r="I41" s="53" t="s">
        <v>27</v>
      </c>
      <c r="J41" s="54">
        <v>51.48</v>
      </c>
      <c r="K41" s="52">
        <f aca="true" t="shared" si="7" ref="K41:K92">J41*H41</f>
        <v>154.44</v>
      </c>
    </row>
    <row r="42" spans="1:11" s="38" customFormat="1" ht="30" customHeight="1">
      <c r="A42" s="72"/>
      <c r="B42" s="66"/>
      <c r="C42" s="66"/>
      <c r="D42" s="34" t="s">
        <v>141</v>
      </c>
      <c r="E42" s="34" t="s">
        <v>8</v>
      </c>
      <c r="F42" s="34">
        <v>1</v>
      </c>
      <c r="G42" s="44">
        <v>6</v>
      </c>
      <c r="H42" s="44">
        <f t="shared" si="6"/>
        <v>6</v>
      </c>
      <c r="I42" s="45" t="s">
        <v>27</v>
      </c>
      <c r="J42" s="42">
        <v>12.51</v>
      </c>
      <c r="K42" s="44">
        <f t="shared" si="7"/>
        <v>75.06</v>
      </c>
    </row>
    <row r="43" spans="1:11" s="38" customFormat="1" ht="30" customHeight="1">
      <c r="A43" s="72"/>
      <c r="B43" s="66"/>
      <c r="C43" s="67"/>
      <c r="D43" s="34" t="s">
        <v>142</v>
      </c>
      <c r="E43" s="34" t="s">
        <v>14</v>
      </c>
      <c r="F43" s="34">
        <v>1</v>
      </c>
      <c r="G43" s="44">
        <v>6</v>
      </c>
      <c r="H43" s="44">
        <f t="shared" si="6"/>
        <v>6</v>
      </c>
      <c r="I43" s="45" t="s">
        <v>27</v>
      </c>
      <c r="J43" s="42">
        <v>5.58</v>
      </c>
      <c r="K43" s="44">
        <f t="shared" si="7"/>
        <v>33.480000000000004</v>
      </c>
    </row>
    <row r="44" spans="1:30" s="49" customFormat="1" ht="30" customHeight="1">
      <c r="A44" s="72"/>
      <c r="B44" s="66"/>
      <c r="C44" s="34" t="s">
        <v>61</v>
      </c>
      <c r="D44" s="34" t="s">
        <v>149</v>
      </c>
      <c r="E44" s="34" t="s">
        <v>8</v>
      </c>
      <c r="F44" s="34">
        <v>1</v>
      </c>
      <c r="G44" s="44">
        <v>3</v>
      </c>
      <c r="H44" s="44">
        <f>G44</f>
        <v>3</v>
      </c>
      <c r="I44" s="45" t="s">
        <v>27</v>
      </c>
      <c r="J44" s="44">
        <v>36.87</v>
      </c>
      <c r="K44" s="44">
        <f t="shared" si="7"/>
        <v>110.60999999999999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49" customFormat="1" ht="30" customHeight="1">
      <c r="A45" s="72"/>
      <c r="B45" s="66"/>
      <c r="C45" s="34" t="s">
        <v>61</v>
      </c>
      <c r="D45" s="34" t="s">
        <v>150</v>
      </c>
      <c r="E45" s="34" t="s">
        <v>8</v>
      </c>
      <c r="F45" s="34">
        <v>1</v>
      </c>
      <c r="G45" s="44">
        <v>3</v>
      </c>
      <c r="H45" s="44">
        <f t="shared" si="6"/>
        <v>3</v>
      </c>
      <c r="I45" s="45" t="s">
        <v>27</v>
      </c>
      <c r="J45" s="44">
        <v>38.39</v>
      </c>
      <c r="K45" s="44">
        <f t="shared" si="7"/>
        <v>115.17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253" s="43" customFormat="1" ht="24.75" customHeight="1">
      <c r="A46" s="72"/>
      <c r="B46" s="66"/>
      <c r="C46" s="39" t="s">
        <v>13</v>
      </c>
      <c r="D46" s="34" t="s">
        <v>52</v>
      </c>
      <c r="E46" s="34" t="s">
        <v>8</v>
      </c>
      <c r="F46" s="34">
        <v>1</v>
      </c>
      <c r="G46" s="44">
        <v>1</v>
      </c>
      <c r="H46" s="44">
        <f t="shared" si="6"/>
        <v>1</v>
      </c>
      <c r="I46" s="45" t="s">
        <v>27</v>
      </c>
      <c r="J46" s="44">
        <v>72.92</v>
      </c>
      <c r="K46" s="44">
        <f t="shared" si="7"/>
        <v>72.92</v>
      </c>
      <c r="L46" s="22"/>
      <c r="M46" s="22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11" s="38" customFormat="1" ht="30" customHeight="1">
      <c r="A47" s="72"/>
      <c r="B47" s="66"/>
      <c r="C47" s="46" t="s">
        <v>12</v>
      </c>
      <c r="D47" s="34" t="s">
        <v>156</v>
      </c>
      <c r="E47" s="34" t="s">
        <v>8</v>
      </c>
      <c r="F47" s="34">
        <v>1</v>
      </c>
      <c r="G47" s="44">
        <v>6</v>
      </c>
      <c r="H47" s="44">
        <f t="shared" si="6"/>
        <v>6</v>
      </c>
      <c r="I47" s="45" t="s">
        <v>27</v>
      </c>
      <c r="J47" s="42">
        <v>53.78</v>
      </c>
      <c r="K47" s="44">
        <f t="shared" si="7"/>
        <v>322.68</v>
      </c>
    </row>
    <row r="48" spans="1:11" s="38" customFormat="1" ht="30" customHeight="1">
      <c r="A48" s="72"/>
      <c r="B48" s="66"/>
      <c r="C48" s="57" t="s">
        <v>47</v>
      </c>
      <c r="D48" s="34" t="s">
        <v>62</v>
      </c>
      <c r="E48" s="34" t="s">
        <v>63</v>
      </c>
      <c r="F48" s="34">
        <v>1</v>
      </c>
      <c r="G48" s="44">
        <v>30</v>
      </c>
      <c r="H48" s="44">
        <f aca="true" t="shared" si="8" ref="H48:H60">G48</f>
        <v>30</v>
      </c>
      <c r="I48" s="45" t="s">
        <v>27</v>
      </c>
      <c r="J48" s="42">
        <v>329.74</v>
      </c>
      <c r="K48" s="44">
        <f t="shared" si="7"/>
        <v>9892.2</v>
      </c>
    </row>
    <row r="49" spans="1:30" s="49" customFormat="1" ht="30" customHeight="1">
      <c r="A49" s="73"/>
      <c r="B49" s="67"/>
      <c r="C49" s="34" t="s">
        <v>61</v>
      </c>
      <c r="D49" s="34" t="s">
        <v>158</v>
      </c>
      <c r="E49" s="34" t="s">
        <v>8</v>
      </c>
      <c r="F49" s="34">
        <v>1</v>
      </c>
      <c r="G49" s="44">
        <v>2</v>
      </c>
      <c r="H49" s="44">
        <f t="shared" si="8"/>
        <v>2</v>
      </c>
      <c r="I49" s="45" t="s">
        <v>27</v>
      </c>
      <c r="J49" s="44">
        <v>27.03</v>
      </c>
      <c r="K49" s="44">
        <f t="shared" si="7"/>
        <v>54.06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11" s="38" customFormat="1" ht="30" customHeight="1">
      <c r="A50" s="71">
        <v>13</v>
      </c>
      <c r="B50" s="48"/>
      <c r="C50" s="65" t="s">
        <v>12</v>
      </c>
      <c r="D50" s="47" t="s">
        <v>180</v>
      </c>
      <c r="E50" s="47" t="s">
        <v>14</v>
      </c>
      <c r="F50" s="47">
        <v>1</v>
      </c>
      <c r="G50" s="52">
        <v>1</v>
      </c>
      <c r="H50" s="52">
        <f>G50</f>
        <v>1</v>
      </c>
      <c r="I50" s="53" t="s">
        <v>27</v>
      </c>
      <c r="J50" s="54">
        <v>4.79</v>
      </c>
      <c r="K50" s="52">
        <f>J50*H50</f>
        <v>4.79</v>
      </c>
    </row>
    <row r="51" spans="1:11" s="38" customFormat="1" ht="30" customHeight="1">
      <c r="A51" s="72"/>
      <c r="B51" s="48" t="s">
        <v>182</v>
      </c>
      <c r="C51" s="66"/>
      <c r="D51" s="34" t="s">
        <v>181</v>
      </c>
      <c r="E51" s="34" t="s">
        <v>8</v>
      </c>
      <c r="F51" s="34">
        <v>1</v>
      </c>
      <c r="G51" s="44">
        <v>2</v>
      </c>
      <c r="H51" s="44">
        <f>G51</f>
        <v>2</v>
      </c>
      <c r="I51" s="45" t="s">
        <v>27</v>
      </c>
      <c r="J51" s="42">
        <v>32.38</v>
      </c>
      <c r="K51" s="44">
        <f>J51*H51</f>
        <v>64.76</v>
      </c>
    </row>
    <row r="52" spans="1:11" s="38" customFormat="1" ht="30" customHeight="1">
      <c r="A52" s="73"/>
      <c r="B52" s="48"/>
      <c r="C52" s="67"/>
      <c r="D52" s="34" t="s">
        <v>183</v>
      </c>
      <c r="E52" s="34" t="s">
        <v>14</v>
      </c>
      <c r="F52" s="34">
        <v>1</v>
      </c>
      <c r="G52" s="44">
        <v>2</v>
      </c>
      <c r="H52" s="44">
        <f>G52</f>
        <v>2</v>
      </c>
      <c r="I52" s="45" t="s">
        <v>27</v>
      </c>
      <c r="J52" s="42">
        <v>11.69</v>
      </c>
      <c r="K52" s="44">
        <f>J52*H52</f>
        <v>23.38</v>
      </c>
    </row>
    <row r="53" spans="1:11" s="38" customFormat="1" ht="30" customHeight="1">
      <c r="A53" s="71">
        <v>14</v>
      </c>
      <c r="B53" s="65" t="s">
        <v>143</v>
      </c>
      <c r="C53" s="65" t="s">
        <v>12</v>
      </c>
      <c r="D53" s="47" t="s">
        <v>140</v>
      </c>
      <c r="E53" s="47" t="s">
        <v>14</v>
      </c>
      <c r="F53" s="47">
        <v>1</v>
      </c>
      <c r="G53" s="52">
        <v>1</v>
      </c>
      <c r="H53" s="52">
        <f t="shared" si="8"/>
        <v>1</v>
      </c>
      <c r="I53" s="53" t="s">
        <v>27</v>
      </c>
      <c r="J53" s="54">
        <v>51.48</v>
      </c>
      <c r="K53" s="52">
        <f t="shared" si="7"/>
        <v>51.48</v>
      </c>
    </row>
    <row r="54" spans="1:11" s="38" customFormat="1" ht="30" customHeight="1">
      <c r="A54" s="72"/>
      <c r="B54" s="66"/>
      <c r="C54" s="66"/>
      <c r="D54" s="34" t="s">
        <v>141</v>
      </c>
      <c r="E54" s="34" t="s">
        <v>8</v>
      </c>
      <c r="F54" s="34">
        <v>1</v>
      </c>
      <c r="G54" s="44">
        <v>2</v>
      </c>
      <c r="H54" s="44">
        <f t="shared" si="8"/>
        <v>2</v>
      </c>
      <c r="I54" s="45" t="s">
        <v>27</v>
      </c>
      <c r="J54" s="42">
        <v>12.51</v>
      </c>
      <c r="K54" s="44">
        <f t="shared" si="7"/>
        <v>25.02</v>
      </c>
    </row>
    <row r="55" spans="1:11" s="38" customFormat="1" ht="30" customHeight="1">
      <c r="A55" s="72"/>
      <c r="B55" s="66"/>
      <c r="C55" s="67"/>
      <c r="D55" s="34" t="s">
        <v>142</v>
      </c>
      <c r="E55" s="34" t="s">
        <v>14</v>
      </c>
      <c r="F55" s="34">
        <v>1</v>
      </c>
      <c r="G55" s="44">
        <v>2</v>
      </c>
      <c r="H55" s="44">
        <f t="shared" si="8"/>
        <v>2</v>
      </c>
      <c r="I55" s="45" t="s">
        <v>27</v>
      </c>
      <c r="J55" s="42">
        <v>5.58</v>
      </c>
      <c r="K55" s="44">
        <f t="shared" si="7"/>
        <v>11.16</v>
      </c>
    </row>
    <row r="56" spans="1:11" s="38" customFormat="1" ht="30" customHeight="1">
      <c r="A56" s="72"/>
      <c r="B56" s="66"/>
      <c r="C56" s="65" t="s">
        <v>12</v>
      </c>
      <c r="D56" s="47" t="s">
        <v>180</v>
      </c>
      <c r="E56" s="47" t="s">
        <v>14</v>
      </c>
      <c r="F56" s="47">
        <v>1</v>
      </c>
      <c r="G56" s="52">
        <v>3</v>
      </c>
      <c r="H56" s="52">
        <f t="shared" si="8"/>
        <v>3</v>
      </c>
      <c r="I56" s="53" t="s">
        <v>27</v>
      </c>
      <c r="J56" s="54">
        <v>4.79</v>
      </c>
      <c r="K56" s="52">
        <f t="shared" si="7"/>
        <v>14.370000000000001</v>
      </c>
    </row>
    <row r="57" spans="1:11" s="38" customFormat="1" ht="30" customHeight="1">
      <c r="A57" s="72"/>
      <c r="B57" s="66"/>
      <c r="C57" s="66"/>
      <c r="D57" s="34" t="s">
        <v>181</v>
      </c>
      <c r="E57" s="34" t="s">
        <v>8</v>
      </c>
      <c r="F57" s="34">
        <v>1</v>
      </c>
      <c r="G57" s="44">
        <v>6</v>
      </c>
      <c r="H57" s="44">
        <f t="shared" si="8"/>
        <v>6</v>
      </c>
      <c r="I57" s="45" t="s">
        <v>27</v>
      </c>
      <c r="J57" s="42">
        <v>32.38</v>
      </c>
      <c r="K57" s="44">
        <f t="shared" si="7"/>
        <v>194.28000000000003</v>
      </c>
    </row>
    <row r="58" spans="1:11" s="38" customFormat="1" ht="30" customHeight="1">
      <c r="A58" s="72"/>
      <c r="B58" s="66"/>
      <c r="C58" s="67"/>
      <c r="D58" s="34" t="s">
        <v>179</v>
      </c>
      <c r="E58" s="34" t="s">
        <v>18</v>
      </c>
      <c r="F58" s="34">
        <v>1</v>
      </c>
      <c r="G58" s="44">
        <v>1.68</v>
      </c>
      <c r="H58" s="44">
        <f t="shared" si="8"/>
        <v>1.68</v>
      </c>
      <c r="I58" s="45" t="s">
        <v>27</v>
      </c>
      <c r="J58" s="42">
        <v>39.41</v>
      </c>
      <c r="K58" s="44">
        <f t="shared" si="7"/>
        <v>66.2088</v>
      </c>
    </row>
    <row r="59" spans="1:30" s="49" customFormat="1" ht="30" customHeight="1">
      <c r="A59" s="72"/>
      <c r="B59" s="66"/>
      <c r="C59" s="34" t="s">
        <v>61</v>
      </c>
      <c r="D59" s="34" t="s">
        <v>149</v>
      </c>
      <c r="E59" s="34" t="s">
        <v>8</v>
      </c>
      <c r="F59" s="34">
        <v>1</v>
      </c>
      <c r="G59" s="44">
        <v>1</v>
      </c>
      <c r="H59" s="44">
        <f t="shared" si="8"/>
        <v>1</v>
      </c>
      <c r="I59" s="45" t="s">
        <v>27</v>
      </c>
      <c r="J59" s="44">
        <v>36.87</v>
      </c>
      <c r="K59" s="44">
        <f t="shared" si="7"/>
        <v>36.87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49" customFormat="1" ht="30" customHeight="1">
      <c r="A60" s="73"/>
      <c r="B60" s="67"/>
      <c r="C60" s="34" t="s">
        <v>61</v>
      </c>
      <c r="D60" s="34" t="s">
        <v>150</v>
      </c>
      <c r="E60" s="34" t="s">
        <v>8</v>
      </c>
      <c r="F60" s="34">
        <v>1</v>
      </c>
      <c r="G60" s="44">
        <v>1</v>
      </c>
      <c r="H60" s="44">
        <f t="shared" si="8"/>
        <v>1</v>
      </c>
      <c r="I60" s="45" t="s">
        <v>27</v>
      </c>
      <c r="J60" s="44">
        <v>38.39</v>
      </c>
      <c r="K60" s="44">
        <f t="shared" si="7"/>
        <v>38.39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253" s="43" customFormat="1" ht="24.75" customHeight="1">
      <c r="A61" s="71">
        <v>15</v>
      </c>
      <c r="B61" s="65" t="s">
        <v>173</v>
      </c>
      <c r="C61" s="34" t="s">
        <v>13</v>
      </c>
      <c r="D61" s="34" t="s">
        <v>174</v>
      </c>
      <c r="E61" s="34" t="s">
        <v>8</v>
      </c>
      <c r="F61" s="34">
        <v>1</v>
      </c>
      <c r="G61" s="44">
        <v>1</v>
      </c>
      <c r="H61" s="44">
        <f aca="true" t="shared" si="9" ref="H61:H87">G61</f>
        <v>1</v>
      </c>
      <c r="I61" s="45" t="s">
        <v>27</v>
      </c>
      <c r="J61" s="44">
        <v>186</v>
      </c>
      <c r="K61" s="44">
        <f aca="true" t="shared" si="10" ref="K61:K68">J61*H61</f>
        <v>186</v>
      </c>
      <c r="L61" s="22"/>
      <c r="M61" s="22"/>
      <c r="N61" s="2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11" s="38" customFormat="1" ht="30" customHeight="1">
      <c r="A62" s="72"/>
      <c r="B62" s="66"/>
      <c r="C62" s="65" t="s">
        <v>12</v>
      </c>
      <c r="D62" s="47" t="s">
        <v>140</v>
      </c>
      <c r="E62" s="47" t="s">
        <v>14</v>
      </c>
      <c r="F62" s="47">
        <v>1</v>
      </c>
      <c r="G62" s="52">
        <v>3</v>
      </c>
      <c r="H62" s="52">
        <f t="shared" si="9"/>
        <v>3</v>
      </c>
      <c r="I62" s="53" t="s">
        <v>27</v>
      </c>
      <c r="J62" s="54">
        <v>51.48</v>
      </c>
      <c r="K62" s="52">
        <f t="shared" si="10"/>
        <v>154.44</v>
      </c>
    </row>
    <row r="63" spans="1:11" s="38" customFormat="1" ht="30" customHeight="1">
      <c r="A63" s="72"/>
      <c r="B63" s="66"/>
      <c r="C63" s="66"/>
      <c r="D63" s="34" t="s">
        <v>141</v>
      </c>
      <c r="E63" s="34" t="s">
        <v>8</v>
      </c>
      <c r="F63" s="34">
        <v>1</v>
      </c>
      <c r="G63" s="44">
        <v>6</v>
      </c>
      <c r="H63" s="44">
        <f t="shared" si="9"/>
        <v>6</v>
      </c>
      <c r="I63" s="45" t="s">
        <v>27</v>
      </c>
      <c r="J63" s="42">
        <v>12.51</v>
      </c>
      <c r="K63" s="44">
        <f t="shared" si="10"/>
        <v>75.06</v>
      </c>
    </row>
    <row r="64" spans="1:11" s="38" customFormat="1" ht="30" customHeight="1">
      <c r="A64" s="72"/>
      <c r="B64" s="66"/>
      <c r="C64" s="67"/>
      <c r="D64" s="34" t="s">
        <v>142</v>
      </c>
      <c r="E64" s="34" t="s">
        <v>14</v>
      </c>
      <c r="F64" s="34">
        <v>1</v>
      </c>
      <c r="G64" s="44">
        <v>6</v>
      </c>
      <c r="H64" s="44">
        <f t="shared" si="9"/>
        <v>6</v>
      </c>
      <c r="I64" s="45" t="s">
        <v>27</v>
      </c>
      <c r="J64" s="42">
        <v>5.58</v>
      </c>
      <c r="K64" s="44">
        <f t="shared" si="10"/>
        <v>33.480000000000004</v>
      </c>
    </row>
    <row r="65" spans="1:11" s="38" customFormat="1" ht="30" customHeight="1">
      <c r="A65" s="72"/>
      <c r="B65" s="66"/>
      <c r="C65" s="65" t="s">
        <v>12</v>
      </c>
      <c r="D65" s="47" t="s">
        <v>177</v>
      </c>
      <c r="E65" s="47" t="s">
        <v>14</v>
      </c>
      <c r="F65" s="47">
        <v>1</v>
      </c>
      <c r="G65" s="52">
        <v>6</v>
      </c>
      <c r="H65" s="52">
        <f t="shared" si="9"/>
        <v>6</v>
      </c>
      <c r="I65" s="53" t="s">
        <v>27</v>
      </c>
      <c r="J65" s="54">
        <v>37.09</v>
      </c>
      <c r="K65" s="52">
        <f t="shared" si="10"/>
        <v>222.54000000000002</v>
      </c>
    </row>
    <row r="66" spans="1:11" s="38" customFormat="1" ht="30" customHeight="1">
      <c r="A66" s="72"/>
      <c r="B66" s="66"/>
      <c r="C66" s="66"/>
      <c r="D66" s="34" t="s">
        <v>178</v>
      </c>
      <c r="E66" s="34" t="s">
        <v>8</v>
      </c>
      <c r="F66" s="34">
        <v>1</v>
      </c>
      <c r="G66" s="44">
        <v>6</v>
      </c>
      <c r="H66" s="44">
        <f t="shared" si="9"/>
        <v>6</v>
      </c>
      <c r="I66" s="45" t="s">
        <v>27</v>
      </c>
      <c r="J66" s="42">
        <v>12.51</v>
      </c>
      <c r="K66" s="44">
        <f t="shared" si="10"/>
        <v>75.06</v>
      </c>
    </row>
    <row r="67" spans="1:11" s="38" customFormat="1" ht="30" customHeight="1">
      <c r="A67" s="72"/>
      <c r="B67" s="67"/>
      <c r="C67" s="67"/>
      <c r="D67" s="34" t="s">
        <v>179</v>
      </c>
      <c r="E67" s="34" t="s">
        <v>18</v>
      </c>
      <c r="F67" s="34">
        <v>1</v>
      </c>
      <c r="G67" s="44">
        <v>1.68</v>
      </c>
      <c r="H67" s="44">
        <f t="shared" si="9"/>
        <v>1.68</v>
      </c>
      <c r="I67" s="45" t="s">
        <v>27</v>
      </c>
      <c r="J67" s="42">
        <v>39.41</v>
      </c>
      <c r="K67" s="44">
        <f t="shared" si="10"/>
        <v>66.2088</v>
      </c>
    </row>
    <row r="68" spans="1:253" s="43" customFormat="1" ht="24.75" customHeight="1">
      <c r="A68" s="39">
        <v>16</v>
      </c>
      <c r="B68" s="56" t="s">
        <v>171</v>
      </c>
      <c r="C68" s="34" t="s">
        <v>13</v>
      </c>
      <c r="D68" s="34" t="s">
        <v>172</v>
      </c>
      <c r="E68" s="34" t="s">
        <v>8</v>
      </c>
      <c r="F68" s="34">
        <v>1</v>
      </c>
      <c r="G68" s="44">
        <v>4</v>
      </c>
      <c r="H68" s="44">
        <f t="shared" si="9"/>
        <v>4</v>
      </c>
      <c r="I68" s="45" t="s">
        <v>27</v>
      </c>
      <c r="J68" s="44">
        <v>20.8</v>
      </c>
      <c r="K68" s="44">
        <f t="shared" si="10"/>
        <v>83.2</v>
      </c>
      <c r="L68" s="22"/>
      <c r="M68" s="22"/>
      <c r="N68" s="2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11" s="38" customFormat="1" ht="30" customHeight="1">
      <c r="A69" s="71">
        <v>17</v>
      </c>
      <c r="B69" s="65" t="s">
        <v>134</v>
      </c>
      <c r="C69" s="34" t="s">
        <v>46</v>
      </c>
      <c r="D69" s="34" t="s">
        <v>135</v>
      </c>
      <c r="E69" s="34" t="s">
        <v>14</v>
      </c>
      <c r="F69" s="34">
        <v>1</v>
      </c>
      <c r="G69" s="44">
        <v>1.5</v>
      </c>
      <c r="H69" s="44">
        <f t="shared" si="9"/>
        <v>1.5</v>
      </c>
      <c r="I69" s="45" t="s">
        <v>27</v>
      </c>
      <c r="J69" s="42">
        <v>51.48</v>
      </c>
      <c r="K69" s="44">
        <f t="shared" si="7"/>
        <v>77.22</v>
      </c>
    </row>
    <row r="70" spans="1:30" s="49" customFormat="1" ht="30" customHeight="1">
      <c r="A70" s="73"/>
      <c r="B70" s="67"/>
      <c r="C70" s="34" t="s">
        <v>61</v>
      </c>
      <c r="D70" s="34" t="s">
        <v>150</v>
      </c>
      <c r="E70" s="34" t="s">
        <v>8</v>
      </c>
      <c r="F70" s="34">
        <v>1</v>
      </c>
      <c r="G70" s="44">
        <v>6</v>
      </c>
      <c r="H70" s="44">
        <f t="shared" si="9"/>
        <v>6</v>
      </c>
      <c r="I70" s="45" t="s">
        <v>27</v>
      </c>
      <c r="J70" s="44">
        <v>38.39</v>
      </c>
      <c r="K70" s="44">
        <f t="shared" si="7"/>
        <v>230.34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:253" s="43" customFormat="1" ht="24.75" customHeight="1">
      <c r="A71" s="71">
        <v>18</v>
      </c>
      <c r="B71" s="65" t="s">
        <v>170</v>
      </c>
      <c r="C71" s="34" t="s">
        <v>46</v>
      </c>
      <c r="D71" s="46" t="s">
        <v>132</v>
      </c>
      <c r="E71" s="46" t="s">
        <v>8</v>
      </c>
      <c r="F71" s="46">
        <v>1</v>
      </c>
      <c r="G71" s="50">
        <v>1</v>
      </c>
      <c r="H71" s="50">
        <f t="shared" si="9"/>
        <v>1</v>
      </c>
      <c r="I71" s="51" t="s">
        <v>27</v>
      </c>
      <c r="J71" s="50">
        <v>78</v>
      </c>
      <c r="K71" s="50">
        <f aca="true" t="shared" si="11" ref="K71:K77">J71*H71</f>
        <v>78</v>
      </c>
      <c r="L71" s="22"/>
      <c r="M71" s="22"/>
      <c r="N71" s="2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43" customFormat="1" ht="24.75" customHeight="1">
      <c r="A72" s="72"/>
      <c r="B72" s="66"/>
      <c r="C72" s="34" t="s">
        <v>46</v>
      </c>
      <c r="D72" s="46" t="s">
        <v>131</v>
      </c>
      <c r="E72" s="46" t="s">
        <v>8</v>
      </c>
      <c r="F72" s="46">
        <v>1</v>
      </c>
      <c r="G72" s="50">
        <v>2</v>
      </c>
      <c r="H72" s="50">
        <f t="shared" si="9"/>
        <v>2</v>
      </c>
      <c r="I72" s="51" t="s">
        <v>27</v>
      </c>
      <c r="J72" s="50">
        <v>125</v>
      </c>
      <c r="K72" s="50">
        <f t="shared" si="11"/>
        <v>250</v>
      </c>
      <c r="L72" s="22"/>
      <c r="M72" s="22"/>
      <c r="N72" s="2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43" customFormat="1" ht="24.75" customHeight="1">
      <c r="A73" s="72"/>
      <c r="B73" s="66"/>
      <c r="C73" s="34" t="s">
        <v>46</v>
      </c>
      <c r="D73" s="46" t="s">
        <v>176</v>
      </c>
      <c r="E73" s="46" t="s">
        <v>8</v>
      </c>
      <c r="F73" s="46">
        <v>1</v>
      </c>
      <c r="G73" s="50">
        <v>1</v>
      </c>
      <c r="H73" s="50">
        <f t="shared" si="9"/>
        <v>1</v>
      </c>
      <c r="I73" s="51" t="s">
        <v>27</v>
      </c>
      <c r="J73" s="50">
        <v>68</v>
      </c>
      <c r="K73" s="50">
        <f t="shared" si="11"/>
        <v>68</v>
      </c>
      <c r="L73" s="22"/>
      <c r="M73" s="22"/>
      <c r="N73" s="21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43" customFormat="1" ht="40.5" customHeight="1">
      <c r="A74" s="72"/>
      <c r="B74" s="66"/>
      <c r="C74" s="34" t="s">
        <v>46</v>
      </c>
      <c r="D74" s="46" t="s">
        <v>188</v>
      </c>
      <c r="E74" s="46" t="s">
        <v>8</v>
      </c>
      <c r="F74" s="46">
        <v>1</v>
      </c>
      <c r="G74" s="50">
        <v>1</v>
      </c>
      <c r="H74" s="50">
        <f t="shared" si="9"/>
        <v>1</v>
      </c>
      <c r="I74" s="51" t="s">
        <v>27</v>
      </c>
      <c r="J74" s="50">
        <v>48.35</v>
      </c>
      <c r="K74" s="50">
        <f t="shared" si="11"/>
        <v>48.35</v>
      </c>
      <c r="L74" s="22"/>
      <c r="M74" s="22"/>
      <c r="N74" s="21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43" customFormat="1" ht="40.5" customHeight="1">
      <c r="A75" s="72"/>
      <c r="B75" s="66"/>
      <c r="C75" s="34" t="s">
        <v>46</v>
      </c>
      <c r="D75" s="46" t="s">
        <v>189</v>
      </c>
      <c r="E75" s="46" t="s">
        <v>8</v>
      </c>
      <c r="F75" s="46">
        <v>1</v>
      </c>
      <c r="G75" s="50">
        <v>3</v>
      </c>
      <c r="H75" s="50">
        <f t="shared" si="9"/>
        <v>3</v>
      </c>
      <c r="I75" s="51" t="s">
        <v>27</v>
      </c>
      <c r="J75" s="50">
        <v>21.81</v>
      </c>
      <c r="K75" s="50">
        <f t="shared" si="11"/>
        <v>65.42999999999999</v>
      </c>
      <c r="L75" s="22"/>
      <c r="M75" s="22"/>
      <c r="N75" s="21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43" customFormat="1" ht="40.5" customHeight="1">
      <c r="A76" s="73"/>
      <c r="B76" s="67"/>
      <c r="C76" s="34" t="s">
        <v>46</v>
      </c>
      <c r="D76" s="46" t="s">
        <v>190</v>
      </c>
      <c r="E76" s="46" t="s">
        <v>8</v>
      </c>
      <c r="F76" s="46">
        <v>1</v>
      </c>
      <c r="G76" s="50">
        <v>1</v>
      </c>
      <c r="H76" s="50">
        <f t="shared" si="9"/>
        <v>1</v>
      </c>
      <c r="I76" s="51" t="s">
        <v>27</v>
      </c>
      <c r="J76" s="50">
        <v>59</v>
      </c>
      <c r="K76" s="50">
        <f t="shared" si="11"/>
        <v>59</v>
      </c>
      <c r="L76" s="22"/>
      <c r="M76" s="22"/>
      <c r="N76" s="2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43" customFormat="1" ht="24.75" customHeight="1">
      <c r="A77" s="71">
        <v>19</v>
      </c>
      <c r="B77" s="65" t="s">
        <v>130</v>
      </c>
      <c r="C77" s="34" t="s">
        <v>46</v>
      </c>
      <c r="D77" s="46" t="s">
        <v>164</v>
      </c>
      <c r="E77" s="46" t="s">
        <v>8</v>
      </c>
      <c r="F77" s="46">
        <v>1</v>
      </c>
      <c r="G77" s="50">
        <v>1</v>
      </c>
      <c r="H77" s="50">
        <f t="shared" si="9"/>
        <v>1</v>
      </c>
      <c r="I77" s="51" t="s">
        <v>27</v>
      </c>
      <c r="J77" s="50">
        <v>24.06</v>
      </c>
      <c r="K77" s="50">
        <f t="shared" si="11"/>
        <v>24.06</v>
      </c>
      <c r="L77" s="22"/>
      <c r="M77" s="22"/>
      <c r="N77" s="21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43" customFormat="1" ht="24.75" customHeight="1">
      <c r="A78" s="72"/>
      <c r="B78" s="66"/>
      <c r="C78" s="34" t="s">
        <v>46</v>
      </c>
      <c r="D78" s="46" t="s">
        <v>163</v>
      </c>
      <c r="E78" s="46" t="s">
        <v>8</v>
      </c>
      <c r="F78" s="46">
        <v>1</v>
      </c>
      <c r="G78" s="50">
        <v>1</v>
      </c>
      <c r="H78" s="50">
        <f t="shared" si="9"/>
        <v>1</v>
      </c>
      <c r="I78" s="51" t="s">
        <v>27</v>
      </c>
      <c r="J78" s="50">
        <v>25.25</v>
      </c>
      <c r="K78" s="50">
        <f t="shared" si="7"/>
        <v>25.25</v>
      </c>
      <c r="L78" s="22"/>
      <c r="M78" s="22"/>
      <c r="N78" s="21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43" customFormat="1" ht="24.75" customHeight="1">
      <c r="A79" s="72"/>
      <c r="B79" s="66"/>
      <c r="C79" s="34" t="s">
        <v>46</v>
      </c>
      <c r="D79" s="46" t="s">
        <v>163</v>
      </c>
      <c r="E79" s="46" t="s">
        <v>8</v>
      </c>
      <c r="F79" s="46">
        <v>1</v>
      </c>
      <c r="G79" s="50">
        <v>1</v>
      </c>
      <c r="H79" s="50">
        <f t="shared" si="9"/>
        <v>1</v>
      </c>
      <c r="I79" s="51" t="s">
        <v>27</v>
      </c>
      <c r="J79" s="50">
        <v>32.14</v>
      </c>
      <c r="K79" s="50">
        <f>J79*H79</f>
        <v>32.14</v>
      </c>
      <c r="L79" s="22"/>
      <c r="M79" s="22"/>
      <c r="N79" s="21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43" customFormat="1" ht="24.75" customHeight="1">
      <c r="A80" s="72"/>
      <c r="B80" s="66"/>
      <c r="C80" s="34" t="s">
        <v>46</v>
      </c>
      <c r="D80" s="46" t="s">
        <v>131</v>
      </c>
      <c r="E80" s="46" t="s">
        <v>8</v>
      </c>
      <c r="F80" s="46">
        <v>1</v>
      </c>
      <c r="G80" s="50">
        <v>1</v>
      </c>
      <c r="H80" s="50">
        <f t="shared" si="9"/>
        <v>1</v>
      </c>
      <c r="I80" s="51" t="s">
        <v>27</v>
      </c>
      <c r="J80" s="50">
        <v>125</v>
      </c>
      <c r="K80" s="50">
        <f t="shared" si="7"/>
        <v>125</v>
      </c>
      <c r="L80" s="22"/>
      <c r="M80" s="22"/>
      <c r="N80" s="2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43" customFormat="1" ht="24.75" customHeight="1">
      <c r="A81" s="72"/>
      <c r="B81" s="66"/>
      <c r="C81" s="34" t="s">
        <v>46</v>
      </c>
      <c r="D81" s="46" t="s">
        <v>132</v>
      </c>
      <c r="E81" s="46" t="s">
        <v>8</v>
      </c>
      <c r="F81" s="46">
        <v>1</v>
      </c>
      <c r="G81" s="50">
        <v>2</v>
      </c>
      <c r="H81" s="50">
        <f t="shared" si="9"/>
        <v>2</v>
      </c>
      <c r="I81" s="51" t="s">
        <v>27</v>
      </c>
      <c r="J81" s="50">
        <v>78</v>
      </c>
      <c r="K81" s="50">
        <f t="shared" si="7"/>
        <v>156</v>
      </c>
      <c r="L81" s="22"/>
      <c r="M81" s="22"/>
      <c r="N81" s="2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43" customFormat="1" ht="24.75" customHeight="1">
      <c r="A82" s="72"/>
      <c r="B82" s="66"/>
      <c r="C82" s="34" t="s">
        <v>13</v>
      </c>
      <c r="D82" s="34" t="s">
        <v>136</v>
      </c>
      <c r="E82" s="34" t="s">
        <v>8</v>
      </c>
      <c r="F82" s="34">
        <v>1</v>
      </c>
      <c r="G82" s="44">
        <v>2</v>
      </c>
      <c r="H82" s="44">
        <f t="shared" si="9"/>
        <v>2</v>
      </c>
      <c r="I82" s="45" t="s">
        <v>27</v>
      </c>
      <c r="J82" s="44">
        <v>210</v>
      </c>
      <c r="K82" s="44">
        <f t="shared" si="7"/>
        <v>420</v>
      </c>
      <c r="L82" s="22"/>
      <c r="M82" s="22"/>
      <c r="N82" s="21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43" customFormat="1" ht="24.75" customHeight="1">
      <c r="A83" s="72"/>
      <c r="B83" s="66"/>
      <c r="C83" s="34" t="s">
        <v>46</v>
      </c>
      <c r="D83" s="46" t="s">
        <v>144</v>
      </c>
      <c r="E83" s="46" t="s">
        <v>8</v>
      </c>
      <c r="F83" s="46">
        <v>1</v>
      </c>
      <c r="G83" s="50">
        <v>2</v>
      </c>
      <c r="H83" s="50">
        <f t="shared" si="9"/>
        <v>2</v>
      </c>
      <c r="I83" s="51" t="s">
        <v>27</v>
      </c>
      <c r="J83" s="50">
        <v>51</v>
      </c>
      <c r="K83" s="50">
        <f t="shared" si="7"/>
        <v>102</v>
      </c>
      <c r="L83" s="22"/>
      <c r="M83" s="22"/>
      <c r="N83" s="21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43" customFormat="1" ht="24.75" customHeight="1">
      <c r="A84" s="72"/>
      <c r="B84" s="66"/>
      <c r="C84" s="34" t="s">
        <v>46</v>
      </c>
      <c r="D84" s="46" t="s">
        <v>145</v>
      </c>
      <c r="E84" s="46" t="s">
        <v>8</v>
      </c>
      <c r="F84" s="46">
        <v>1</v>
      </c>
      <c r="G84" s="50">
        <v>2</v>
      </c>
      <c r="H84" s="50">
        <f t="shared" si="9"/>
        <v>2</v>
      </c>
      <c r="I84" s="51" t="s">
        <v>27</v>
      </c>
      <c r="J84" s="50">
        <v>62.86</v>
      </c>
      <c r="K84" s="50">
        <f>J84*H84</f>
        <v>125.72</v>
      </c>
      <c r="L84" s="22"/>
      <c r="M84" s="22"/>
      <c r="N84" s="21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43" customFormat="1" ht="24.75" customHeight="1">
      <c r="A85" s="73"/>
      <c r="B85" s="67"/>
      <c r="C85" s="34" t="s">
        <v>46</v>
      </c>
      <c r="D85" s="46" t="s">
        <v>159</v>
      </c>
      <c r="E85" s="46" t="s">
        <v>8</v>
      </c>
      <c r="F85" s="46">
        <v>1</v>
      </c>
      <c r="G85" s="50">
        <v>1</v>
      </c>
      <c r="H85" s="50">
        <f t="shared" si="9"/>
        <v>1</v>
      </c>
      <c r="I85" s="51" t="s">
        <v>27</v>
      </c>
      <c r="J85" s="50">
        <v>48.36</v>
      </c>
      <c r="K85" s="50">
        <f t="shared" si="7"/>
        <v>48.36</v>
      </c>
      <c r="L85" s="22"/>
      <c r="M85" s="22"/>
      <c r="N85" s="21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43" customFormat="1" ht="24.75" customHeight="1">
      <c r="A86" s="40">
        <v>20</v>
      </c>
      <c r="B86" s="34" t="s">
        <v>137</v>
      </c>
      <c r="C86" s="34" t="s">
        <v>13</v>
      </c>
      <c r="D86" s="34" t="s">
        <v>138</v>
      </c>
      <c r="E86" s="34" t="s">
        <v>8</v>
      </c>
      <c r="F86" s="34">
        <v>1</v>
      </c>
      <c r="G86" s="44">
        <v>1</v>
      </c>
      <c r="H86" s="44">
        <f t="shared" si="9"/>
        <v>1</v>
      </c>
      <c r="I86" s="45" t="s">
        <v>27</v>
      </c>
      <c r="J86" s="44">
        <v>130.05</v>
      </c>
      <c r="K86" s="44">
        <f t="shared" si="7"/>
        <v>130.05</v>
      </c>
      <c r="L86" s="22"/>
      <c r="M86" s="22"/>
      <c r="N86" s="21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43" customFormat="1" ht="24.75" customHeight="1">
      <c r="A87" s="71">
        <v>21</v>
      </c>
      <c r="B87" s="65" t="s">
        <v>168</v>
      </c>
      <c r="C87" s="34" t="s">
        <v>46</v>
      </c>
      <c r="D87" s="34" t="s">
        <v>167</v>
      </c>
      <c r="E87" s="34" t="s">
        <v>14</v>
      </c>
      <c r="F87" s="34">
        <v>1</v>
      </c>
      <c r="G87" s="44">
        <v>3</v>
      </c>
      <c r="H87" s="44">
        <f t="shared" si="9"/>
        <v>3</v>
      </c>
      <c r="I87" s="45" t="s">
        <v>27</v>
      </c>
      <c r="J87" s="44">
        <v>300</v>
      </c>
      <c r="K87" s="44">
        <f>J87*H87</f>
        <v>900</v>
      </c>
      <c r="L87" s="22"/>
      <c r="M87" s="22"/>
      <c r="N87" s="21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43" customFormat="1" ht="24.75" customHeight="1">
      <c r="A88" s="72"/>
      <c r="B88" s="66"/>
      <c r="C88" s="34" t="s">
        <v>46</v>
      </c>
      <c r="D88" s="46" t="s">
        <v>184</v>
      </c>
      <c r="E88" s="46" t="s">
        <v>8</v>
      </c>
      <c r="F88" s="46">
        <v>1</v>
      </c>
      <c r="G88" s="50">
        <v>1</v>
      </c>
      <c r="H88" s="50">
        <f aca="true" t="shared" si="12" ref="H88:H103">G88</f>
        <v>1</v>
      </c>
      <c r="I88" s="51" t="s">
        <v>27</v>
      </c>
      <c r="J88" s="50">
        <v>53.5</v>
      </c>
      <c r="K88" s="50">
        <f>J88*H88</f>
        <v>53.5</v>
      </c>
      <c r="L88" s="22"/>
      <c r="M88" s="22"/>
      <c r="N88" s="21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43" customFormat="1" ht="24.75" customHeight="1">
      <c r="A89" s="72"/>
      <c r="B89" s="66"/>
      <c r="C89" s="34" t="s">
        <v>46</v>
      </c>
      <c r="D89" s="46" t="s">
        <v>185</v>
      </c>
      <c r="E89" s="46" t="s">
        <v>8</v>
      </c>
      <c r="F89" s="46">
        <v>1</v>
      </c>
      <c r="G89" s="50">
        <v>1</v>
      </c>
      <c r="H89" s="50">
        <f t="shared" si="12"/>
        <v>1</v>
      </c>
      <c r="I89" s="51" t="s">
        <v>27</v>
      </c>
      <c r="J89" s="50">
        <v>230</v>
      </c>
      <c r="K89" s="50">
        <f>J89*H89</f>
        <v>230</v>
      </c>
      <c r="L89" s="22"/>
      <c r="M89" s="22"/>
      <c r="N89" s="21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43" customFormat="1" ht="24.75" customHeight="1">
      <c r="A90" s="72"/>
      <c r="B90" s="66"/>
      <c r="C90" s="34" t="s">
        <v>46</v>
      </c>
      <c r="D90" s="46" t="s">
        <v>186</v>
      </c>
      <c r="E90" s="46" t="s">
        <v>8</v>
      </c>
      <c r="F90" s="46">
        <v>1</v>
      </c>
      <c r="G90" s="50">
        <v>1</v>
      </c>
      <c r="H90" s="50">
        <f t="shared" si="12"/>
        <v>1</v>
      </c>
      <c r="I90" s="51" t="s">
        <v>27</v>
      </c>
      <c r="J90" s="50">
        <v>650</v>
      </c>
      <c r="K90" s="50">
        <f>J90*H90</f>
        <v>650</v>
      </c>
      <c r="L90" s="22"/>
      <c r="M90" s="22"/>
      <c r="N90" s="21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43" customFormat="1" ht="24.75" customHeight="1">
      <c r="A91" s="73"/>
      <c r="B91" s="67"/>
      <c r="C91" s="34" t="s">
        <v>46</v>
      </c>
      <c r="D91" s="46" t="s">
        <v>187</v>
      </c>
      <c r="E91" s="46" t="s">
        <v>8</v>
      </c>
      <c r="F91" s="46">
        <v>1</v>
      </c>
      <c r="G91" s="50">
        <v>1</v>
      </c>
      <c r="H91" s="50">
        <f t="shared" si="12"/>
        <v>1</v>
      </c>
      <c r="I91" s="51" t="s">
        <v>27</v>
      </c>
      <c r="J91" s="50">
        <v>173.53</v>
      </c>
      <c r="K91" s="50">
        <f>J91*H91</f>
        <v>173.53</v>
      </c>
      <c r="L91" s="22"/>
      <c r="M91" s="22"/>
      <c r="N91" s="21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43" customFormat="1" ht="24.75" customHeight="1">
      <c r="A92" s="71">
        <v>22</v>
      </c>
      <c r="B92" s="65" t="s">
        <v>169</v>
      </c>
      <c r="C92" s="34" t="s">
        <v>46</v>
      </c>
      <c r="D92" s="34" t="s">
        <v>167</v>
      </c>
      <c r="E92" s="34" t="s">
        <v>14</v>
      </c>
      <c r="F92" s="34">
        <v>1</v>
      </c>
      <c r="G92" s="44">
        <v>3</v>
      </c>
      <c r="H92" s="44">
        <f t="shared" si="12"/>
        <v>3</v>
      </c>
      <c r="I92" s="45" t="s">
        <v>27</v>
      </c>
      <c r="J92" s="44">
        <v>300</v>
      </c>
      <c r="K92" s="44">
        <f t="shared" si="7"/>
        <v>900</v>
      </c>
      <c r="L92" s="22"/>
      <c r="M92" s="22"/>
      <c r="N92" s="21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43" customFormat="1" ht="24.75" customHeight="1">
      <c r="A93" s="72"/>
      <c r="B93" s="66"/>
      <c r="C93" s="34" t="s">
        <v>46</v>
      </c>
      <c r="D93" s="46" t="s">
        <v>184</v>
      </c>
      <c r="E93" s="46" t="s">
        <v>8</v>
      </c>
      <c r="F93" s="46">
        <v>1</v>
      </c>
      <c r="G93" s="50">
        <v>1</v>
      </c>
      <c r="H93" s="50">
        <f t="shared" si="12"/>
        <v>1</v>
      </c>
      <c r="I93" s="51" t="s">
        <v>27</v>
      </c>
      <c r="J93" s="50">
        <v>53.5</v>
      </c>
      <c r="K93" s="50">
        <f aca="true" t="shared" si="13" ref="K93:K101">J93*H93</f>
        <v>53.5</v>
      </c>
      <c r="L93" s="22"/>
      <c r="M93" s="22"/>
      <c r="N93" s="21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43" customFormat="1" ht="24.75" customHeight="1">
      <c r="A94" s="72"/>
      <c r="B94" s="66"/>
      <c r="C94" s="34" t="s">
        <v>46</v>
      </c>
      <c r="D94" s="46" t="s">
        <v>185</v>
      </c>
      <c r="E94" s="46" t="s">
        <v>8</v>
      </c>
      <c r="F94" s="46">
        <v>1</v>
      </c>
      <c r="G94" s="50">
        <v>1</v>
      </c>
      <c r="H94" s="50">
        <f t="shared" si="12"/>
        <v>1</v>
      </c>
      <c r="I94" s="51" t="s">
        <v>27</v>
      </c>
      <c r="J94" s="50">
        <v>230</v>
      </c>
      <c r="K94" s="50">
        <f t="shared" si="13"/>
        <v>230</v>
      </c>
      <c r="L94" s="22"/>
      <c r="M94" s="22"/>
      <c r="N94" s="21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43" customFormat="1" ht="24.75" customHeight="1">
      <c r="A95" s="73"/>
      <c r="B95" s="67"/>
      <c r="C95" s="34" t="s">
        <v>46</v>
      </c>
      <c r="D95" s="34" t="s">
        <v>186</v>
      </c>
      <c r="E95" s="34" t="s">
        <v>8</v>
      </c>
      <c r="F95" s="34">
        <v>1</v>
      </c>
      <c r="G95" s="44">
        <v>1</v>
      </c>
      <c r="H95" s="44">
        <f t="shared" si="12"/>
        <v>1</v>
      </c>
      <c r="I95" s="45" t="s">
        <v>27</v>
      </c>
      <c r="J95" s="44">
        <v>650</v>
      </c>
      <c r="K95" s="44">
        <f t="shared" si="13"/>
        <v>650</v>
      </c>
      <c r="L95" s="22"/>
      <c r="M95" s="22"/>
      <c r="N95" s="21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11" s="38" customFormat="1" ht="30" customHeight="1">
      <c r="A96" s="71">
        <v>23</v>
      </c>
      <c r="B96" s="65" t="s">
        <v>53</v>
      </c>
      <c r="C96" s="66" t="s">
        <v>12</v>
      </c>
      <c r="D96" s="47" t="s">
        <v>140</v>
      </c>
      <c r="E96" s="47" t="s">
        <v>14</v>
      </c>
      <c r="F96" s="47">
        <v>1</v>
      </c>
      <c r="G96" s="52">
        <v>4</v>
      </c>
      <c r="H96" s="52">
        <f t="shared" si="12"/>
        <v>4</v>
      </c>
      <c r="I96" s="53" t="s">
        <v>27</v>
      </c>
      <c r="J96" s="54">
        <v>51.48</v>
      </c>
      <c r="K96" s="52">
        <f t="shared" si="13"/>
        <v>205.92</v>
      </c>
    </row>
    <row r="97" spans="1:11" s="38" customFormat="1" ht="30" customHeight="1">
      <c r="A97" s="72"/>
      <c r="B97" s="66"/>
      <c r="C97" s="66"/>
      <c r="D97" s="34" t="s">
        <v>141</v>
      </c>
      <c r="E97" s="34" t="s">
        <v>8</v>
      </c>
      <c r="F97" s="34">
        <v>1</v>
      </c>
      <c r="G97" s="44">
        <v>8</v>
      </c>
      <c r="H97" s="44">
        <f t="shared" si="12"/>
        <v>8</v>
      </c>
      <c r="I97" s="45" t="s">
        <v>27</v>
      </c>
      <c r="J97" s="42">
        <v>12.51</v>
      </c>
      <c r="K97" s="44">
        <f t="shared" si="13"/>
        <v>100.08</v>
      </c>
    </row>
    <row r="98" spans="1:11" s="38" customFormat="1" ht="30" customHeight="1">
      <c r="A98" s="72"/>
      <c r="B98" s="66"/>
      <c r="C98" s="67"/>
      <c r="D98" s="34" t="s">
        <v>142</v>
      </c>
      <c r="E98" s="34" t="s">
        <v>14</v>
      </c>
      <c r="F98" s="34">
        <v>1</v>
      </c>
      <c r="G98" s="44">
        <v>8</v>
      </c>
      <c r="H98" s="44">
        <f t="shared" si="12"/>
        <v>8</v>
      </c>
      <c r="I98" s="45" t="s">
        <v>27</v>
      </c>
      <c r="J98" s="42">
        <v>5.58</v>
      </c>
      <c r="K98" s="44">
        <f t="shared" si="13"/>
        <v>44.64</v>
      </c>
    </row>
    <row r="99" spans="1:11" s="38" customFormat="1" ht="30" customHeight="1">
      <c r="A99" s="72"/>
      <c r="B99" s="66"/>
      <c r="C99" s="34" t="s">
        <v>46</v>
      </c>
      <c r="D99" s="34" t="s">
        <v>208</v>
      </c>
      <c r="E99" s="34" t="s">
        <v>14</v>
      </c>
      <c r="F99" s="34">
        <v>1</v>
      </c>
      <c r="G99" s="44">
        <v>2</v>
      </c>
      <c r="H99" s="44">
        <f t="shared" si="12"/>
        <v>2</v>
      </c>
      <c r="I99" s="45" t="s">
        <v>27</v>
      </c>
      <c r="J99" s="42">
        <v>51.48</v>
      </c>
      <c r="K99" s="44">
        <f t="shared" si="13"/>
        <v>102.96</v>
      </c>
    </row>
    <row r="100" spans="1:11" s="38" customFormat="1" ht="30" customHeight="1">
      <c r="A100" s="72"/>
      <c r="B100" s="66"/>
      <c r="C100" s="34" t="s">
        <v>46</v>
      </c>
      <c r="D100" s="34" t="s">
        <v>213</v>
      </c>
      <c r="E100" s="34" t="s">
        <v>8</v>
      </c>
      <c r="F100" s="34">
        <v>1</v>
      </c>
      <c r="G100" s="44">
        <v>8</v>
      </c>
      <c r="H100" s="44">
        <f t="shared" si="12"/>
        <v>8</v>
      </c>
      <c r="I100" s="45" t="s">
        <v>27</v>
      </c>
      <c r="J100" s="42">
        <v>53.78</v>
      </c>
      <c r="K100" s="44">
        <f t="shared" si="13"/>
        <v>430.24</v>
      </c>
    </row>
    <row r="101" spans="1:253" s="43" customFormat="1" ht="24.75" customHeight="1">
      <c r="A101" s="73"/>
      <c r="B101" s="67"/>
      <c r="C101" s="34" t="s">
        <v>13</v>
      </c>
      <c r="D101" s="34" t="s">
        <v>60</v>
      </c>
      <c r="E101" s="34" t="s">
        <v>8</v>
      </c>
      <c r="F101" s="34">
        <v>1</v>
      </c>
      <c r="G101" s="44">
        <v>4</v>
      </c>
      <c r="H101" s="44">
        <f t="shared" si="12"/>
        <v>4</v>
      </c>
      <c r="I101" s="45" t="s">
        <v>27</v>
      </c>
      <c r="J101" s="44">
        <v>113</v>
      </c>
      <c r="K101" s="44">
        <f t="shared" si="13"/>
        <v>452</v>
      </c>
      <c r="L101" s="22"/>
      <c r="M101" s="22"/>
      <c r="N101" s="2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11" s="38" customFormat="1" ht="30" customHeight="1">
      <c r="A102" s="71">
        <v>24</v>
      </c>
      <c r="B102" s="65" t="s">
        <v>197</v>
      </c>
      <c r="C102" s="34" t="s">
        <v>46</v>
      </c>
      <c r="D102" s="34" t="s">
        <v>196</v>
      </c>
      <c r="E102" s="34" t="s">
        <v>14</v>
      </c>
      <c r="F102" s="34">
        <v>1</v>
      </c>
      <c r="G102" s="44">
        <v>1</v>
      </c>
      <c r="H102" s="44">
        <f t="shared" si="12"/>
        <v>1</v>
      </c>
      <c r="I102" s="45" t="s">
        <v>27</v>
      </c>
      <c r="J102" s="42">
        <v>37.09</v>
      </c>
      <c r="K102" s="44">
        <f aca="true" t="shared" si="14" ref="K102:K109">J102*H102</f>
        <v>37.09</v>
      </c>
    </row>
    <row r="103" spans="1:11" s="38" customFormat="1" ht="30" customHeight="1">
      <c r="A103" s="73"/>
      <c r="B103" s="67"/>
      <c r="C103" s="34" t="s">
        <v>46</v>
      </c>
      <c r="D103" s="34" t="s">
        <v>198</v>
      </c>
      <c r="E103" s="34" t="s">
        <v>8</v>
      </c>
      <c r="F103" s="34">
        <v>1</v>
      </c>
      <c r="G103" s="44">
        <v>2</v>
      </c>
      <c r="H103" s="44">
        <f t="shared" si="12"/>
        <v>2</v>
      </c>
      <c r="I103" s="45" t="s">
        <v>27</v>
      </c>
      <c r="J103" s="42">
        <v>76.37</v>
      </c>
      <c r="K103" s="44">
        <f t="shared" si="14"/>
        <v>152.74</v>
      </c>
    </row>
    <row r="104" spans="1:253" s="43" customFormat="1" ht="24.75" customHeight="1">
      <c r="A104" s="71">
        <v>25</v>
      </c>
      <c r="B104" s="65" t="s">
        <v>56</v>
      </c>
      <c r="C104" s="34" t="s">
        <v>46</v>
      </c>
      <c r="D104" s="46" t="s">
        <v>133</v>
      </c>
      <c r="E104" s="46" t="s">
        <v>8</v>
      </c>
      <c r="F104" s="46">
        <v>1</v>
      </c>
      <c r="G104" s="50">
        <v>1</v>
      </c>
      <c r="H104" s="50">
        <f aca="true" t="shared" si="15" ref="H104:H109">G104</f>
        <v>1</v>
      </c>
      <c r="I104" s="51" t="s">
        <v>27</v>
      </c>
      <c r="J104" s="50">
        <v>21</v>
      </c>
      <c r="K104" s="50">
        <f t="shared" si="14"/>
        <v>21</v>
      </c>
      <c r="L104" s="22"/>
      <c r="M104" s="22"/>
      <c r="N104" s="21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43" customFormat="1" ht="24.75" customHeight="1">
      <c r="A105" s="72"/>
      <c r="B105" s="66"/>
      <c r="C105" s="34" t="s">
        <v>46</v>
      </c>
      <c r="D105" s="46" t="s">
        <v>160</v>
      </c>
      <c r="E105" s="46" t="s">
        <v>8</v>
      </c>
      <c r="F105" s="46">
        <v>1</v>
      </c>
      <c r="G105" s="50">
        <v>2</v>
      </c>
      <c r="H105" s="50">
        <f t="shared" si="15"/>
        <v>2</v>
      </c>
      <c r="I105" s="51" t="s">
        <v>27</v>
      </c>
      <c r="J105" s="50">
        <v>29.34</v>
      </c>
      <c r="K105" s="50">
        <f t="shared" si="14"/>
        <v>58.68</v>
      </c>
      <c r="L105" s="22"/>
      <c r="M105" s="22"/>
      <c r="N105" s="21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43" customFormat="1" ht="24.75" customHeight="1">
      <c r="A106" s="72"/>
      <c r="B106" s="66"/>
      <c r="C106" s="39" t="s">
        <v>13</v>
      </c>
      <c r="D106" s="34" t="s">
        <v>151</v>
      </c>
      <c r="E106" s="34" t="s">
        <v>8</v>
      </c>
      <c r="F106" s="34">
        <v>1</v>
      </c>
      <c r="G106" s="44">
        <v>10</v>
      </c>
      <c r="H106" s="44">
        <f t="shared" si="15"/>
        <v>10</v>
      </c>
      <c r="I106" s="45" t="s">
        <v>27</v>
      </c>
      <c r="J106" s="44">
        <v>72.92</v>
      </c>
      <c r="K106" s="44">
        <f t="shared" si="14"/>
        <v>729.2</v>
      </c>
      <c r="L106" s="22"/>
      <c r="M106" s="22"/>
      <c r="N106" s="21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43" customFormat="1" ht="24.75" customHeight="1">
      <c r="A107" s="72"/>
      <c r="B107" s="66"/>
      <c r="C107" s="39" t="s">
        <v>13</v>
      </c>
      <c r="D107" s="34" t="s">
        <v>152</v>
      </c>
      <c r="E107" s="34" t="s">
        <v>8</v>
      </c>
      <c r="F107" s="34">
        <v>1</v>
      </c>
      <c r="G107" s="44">
        <v>4</v>
      </c>
      <c r="H107" s="44">
        <f t="shared" si="15"/>
        <v>4</v>
      </c>
      <c r="I107" s="45" t="s">
        <v>27</v>
      </c>
      <c r="J107" s="44">
        <v>36.59</v>
      </c>
      <c r="K107" s="44">
        <f t="shared" si="14"/>
        <v>146.36</v>
      </c>
      <c r="L107" s="22"/>
      <c r="M107" s="22"/>
      <c r="N107" s="21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11" s="38" customFormat="1" ht="30" customHeight="1">
      <c r="A108" s="73"/>
      <c r="B108" s="67"/>
      <c r="C108" s="46" t="s">
        <v>12</v>
      </c>
      <c r="D108" s="34" t="s">
        <v>157</v>
      </c>
      <c r="E108" s="34" t="s">
        <v>8</v>
      </c>
      <c r="F108" s="34">
        <v>1</v>
      </c>
      <c r="G108" s="44">
        <v>1</v>
      </c>
      <c r="H108" s="44">
        <f t="shared" si="15"/>
        <v>1</v>
      </c>
      <c r="I108" s="45" t="s">
        <v>27</v>
      </c>
      <c r="J108" s="42">
        <v>42.53</v>
      </c>
      <c r="K108" s="44">
        <f t="shared" si="14"/>
        <v>42.53</v>
      </c>
    </row>
    <row r="109" spans="1:253" s="43" customFormat="1" ht="24.75" customHeight="1" thickBot="1">
      <c r="A109" s="37">
        <v>26</v>
      </c>
      <c r="B109" s="56" t="s">
        <v>162</v>
      </c>
      <c r="C109" s="56" t="s">
        <v>46</v>
      </c>
      <c r="D109" s="34" t="s">
        <v>161</v>
      </c>
      <c r="E109" s="34" t="s">
        <v>8</v>
      </c>
      <c r="F109" s="34">
        <v>1</v>
      </c>
      <c r="G109" s="44">
        <v>4</v>
      </c>
      <c r="H109" s="44">
        <f t="shared" si="15"/>
        <v>4</v>
      </c>
      <c r="I109" s="45" t="s">
        <v>27</v>
      </c>
      <c r="J109" s="44">
        <v>27.54</v>
      </c>
      <c r="K109" s="44">
        <f t="shared" si="14"/>
        <v>110.16</v>
      </c>
      <c r="L109" s="22"/>
      <c r="M109" s="22"/>
      <c r="N109" s="2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11" ht="26.25" customHeight="1" thickBot="1">
      <c r="A110" s="68" t="s">
        <v>37</v>
      </c>
      <c r="B110" s="75"/>
      <c r="C110" s="69"/>
      <c r="D110" s="69"/>
      <c r="E110" s="69"/>
      <c r="F110" s="69"/>
      <c r="G110" s="69"/>
      <c r="H110" s="69"/>
      <c r="I110" s="69"/>
      <c r="J110" s="70"/>
      <c r="K110" s="9">
        <v>16464.7</v>
      </c>
    </row>
    <row r="111" spans="1:11" ht="26.25" customHeight="1" thickBot="1">
      <c r="A111" s="68" t="s">
        <v>42</v>
      </c>
      <c r="B111" s="69"/>
      <c r="C111" s="69"/>
      <c r="D111" s="69"/>
      <c r="E111" s="69"/>
      <c r="F111" s="69"/>
      <c r="G111" s="69"/>
      <c r="H111" s="69"/>
      <c r="I111" s="69"/>
      <c r="J111" s="70"/>
      <c r="K111" s="9">
        <v>11849.38</v>
      </c>
    </row>
    <row r="112" spans="1:13" ht="29.25" customHeight="1" thickBot="1">
      <c r="A112" s="68" t="s">
        <v>33</v>
      </c>
      <c r="B112" s="69"/>
      <c r="C112" s="69"/>
      <c r="D112" s="69"/>
      <c r="E112" s="69"/>
      <c r="F112" s="69"/>
      <c r="G112" s="69"/>
      <c r="H112" s="69"/>
      <c r="I112" s="69"/>
      <c r="J112" s="70"/>
      <c r="K112" s="9">
        <f>SUM(K12:K111)</f>
        <v>53193.31680000001</v>
      </c>
      <c r="M112" s="21"/>
    </row>
    <row r="113" spans="1:18" s="27" customFormat="1" ht="17.25" customHeight="1">
      <c r="A113" s="77" t="s">
        <v>20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9"/>
      <c r="L113" s="26"/>
      <c r="M113" s="26"/>
      <c r="N113" s="26"/>
      <c r="O113" s="26"/>
      <c r="P113" s="26"/>
      <c r="Q113" s="26"/>
      <c r="R113" s="26"/>
    </row>
    <row r="114" spans="1:11" s="38" customFormat="1" ht="30" customHeight="1">
      <c r="A114" s="59">
        <v>1</v>
      </c>
      <c r="B114" s="47" t="s">
        <v>244</v>
      </c>
      <c r="C114" s="34" t="s">
        <v>86</v>
      </c>
      <c r="D114" s="34" t="s">
        <v>245</v>
      </c>
      <c r="E114" s="34" t="s">
        <v>8</v>
      </c>
      <c r="F114" s="34">
        <v>1</v>
      </c>
      <c r="G114" s="44">
        <v>1</v>
      </c>
      <c r="H114" s="44">
        <f aca="true" t="shared" si="16" ref="H114:H126">G114</f>
        <v>1</v>
      </c>
      <c r="I114" s="45" t="s">
        <v>27</v>
      </c>
      <c r="J114" s="44">
        <v>530.75</v>
      </c>
      <c r="K114" s="44">
        <f>J114*H114</f>
        <v>530.75</v>
      </c>
    </row>
    <row r="115" spans="1:253" s="43" customFormat="1" ht="24.75" customHeight="1">
      <c r="A115" s="71">
        <v>2</v>
      </c>
      <c r="B115" s="65" t="s">
        <v>221</v>
      </c>
      <c r="C115" s="39" t="s">
        <v>13</v>
      </c>
      <c r="D115" s="34" t="s">
        <v>80</v>
      </c>
      <c r="E115" s="34" t="s">
        <v>8</v>
      </c>
      <c r="F115" s="34">
        <v>1</v>
      </c>
      <c r="G115" s="44">
        <v>2</v>
      </c>
      <c r="H115" s="44">
        <f t="shared" si="16"/>
        <v>2</v>
      </c>
      <c r="I115" s="45" t="s">
        <v>27</v>
      </c>
      <c r="J115" s="44">
        <v>39.04</v>
      </c>
      <c r="K115" s="44">
        <f>J115*H115</f>
        <v>78.08</v>
      </c>
      <c r="L115" s="22"/>
      <c r="M115" s="22"/>
      <c r="N115" s="21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43" customFormat="1" ht="24.75" customHeight="1">
      <c r="A116" s="72"/>
      <c r="B116" s="66"/>
      <c r="C116" s="39" t="s">
        <v>13</v>
      </c>
      <c r="D116" s="34" t="s">
        <v>80</v>
      </c>
      <c r="E116" s="34" t="s">
        <v>8</v>
      </c>
      <c r="F116" s="34">
        <v>1</v>
      </c>
      <c r="G116" s="44">
        <v>1</v>
      </c>
      <c r="H116" s="44">
        <f t="shared" si="16"/>
        <v>1</v>
      </c>
      <c r="I116" s="45" t="s">
        <v>27</v>
      </c>
      <c r="J116" s="44">
        <v>72.92</v>
      </c>
      <c r="K116" s="44">
        <f>J116*H116</f>
        <v>72.92</v>
      </c>
      <c r="L116" s="22"/>
      <c r="M116" s="22"/>
      <c r="N116" s="21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43" customFormat="1" ht="24.75" customHeight="1">
      <c r="A117" s="72"/>
      <c r="B117" s="66"/>
      <c r="C117" s="39" t="s">
        <v>13</v>
      </c>
      <c r="D117" s="34" t="s">
        <v>242</v>
      </c>
      <c r="E117" s="34" t="s">
        <v>8</v>
      </c>
      <c r="F117" s="34">
        <v>1</v>
      </c>
      <c r="G117" s="44">
        <v>1</v>
      </c>
      <c r="H117" s="44">
        <f t="shared" si="16"/>
        <v>1</v>
      </c>
      <c r="I117" s="45" t="s">
        <v>27</v>
      </c>
      <c r="J117" s="44">
        <v>72.92</v>
      </c>
      <c r="K117" s="44">
        <f aca="true" t="shared" si="17" ref="K117:K125">J117*H117</f>
        <v>72.92</v>
      </c>
      <c r="L117" s="22"/>
      <c r="M117" s="22"/>
      <c r="N117" s="21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43" customFormat="1" ht="24.75" customHeight="1">
      <c r="A118" s="72"/>
      <c r="B118" s="66"/>
      <c r="C118" s="46" t="s">
        <v>13</v>
      </c>
      <c r="D118" s="34" t="s">
        <v>85</v>
      </c>
      <c r="E118" s="34" t="s">
        <v>8</v>
      </c>
      <c r="F118" s="34">
        <v>1</v>
      </c>
      <c r="G118" s="44">
        <v>1</v>
      </c>
      <c r="H118" s="44">
        <f t="shared" si="16"/>
        <v>1</v>
      </c>
      <c r="I118" s="45" t="s">
        <v>27</v>
      </c>
      <c r="J118" s="44">
        <v>218.64</v>
      </c>
      <c r="K118" s="44">
        <f t="shared" si="17"/>
        <v>218.64</v>
      </c>
      <c r="L118" s="22"/>
      <c r="M118" s="22"/>
      <c r="N118" s="21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73" s="34" customFormat="1" ht="30" customHeight="1">
      <c r="A119" s="72"/>
      <c r="B119" s="66"/>
      <c r="C119" s="39" t="s">
        <v>13</v>
      </c>
      <c r="D119" s="34" t="s">
        <v>84</v>
      </c>
      <c r="E119" s="34" t="s">
        <v>8</v>
      </c>
      <c r="F119" s="34">
        <v>1</v>
      </c>
      <c r="G119" s="44">
        <v>1</v>
      </c>
      <c r="H119" s="44">
        <f t="shared" si="16"/>
        <v>1</v>
      </c>
      <c r="I119" s="45" t="s">
        <v>27</v>
      </c>
      <c r="J119" s="44">
        <v>210</v>
      </c>
      <c r="K119" s="44">
        <f>J119*H119</f>
        <v>210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</row>
    <row r="120" spans="1:73" s="34" customFormat="1" ht="30" customHeight="1">
      <c r="A120" s="72"/>
      <c r="B120" s="66"/>
      <c r="C120" s="39" t="s">
        <v>13</v>
      </c>
      <c r="D120" s="34" t="s">
        <v>229</v>
      </c>
      <c r="E120" s="34" t="s">
        <v>8</v>
      </c>
      <c r="F120" s="34">
        <v>1</v>
      </c>
      <c r="G120" s="44">
        <v>4</v>
      </c>
      <c r="H120" s="44">
        <f t="shared" si="16"/>
        <v>4</v>
      </c>
      <c r="I120" s="45" t="s">
        <v>27</v>
      </c>
      <c r="J120" s="44">
        <v>359</v>
      </c>
      <c r="K120" s="44">
        <f t="shared" si="17"/>
        <v>1436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</row>
    <row r="121" spans="1:30" s="49" customFormat="1" ht="30" customHeight="1">
      <c r="A121" s="72"/>
      <c r="B121" s="66"/>
      <c r="C121" s="34" t="s">
        <v>61</v>
      </c>
      <c r="D121" s="34" t="s">
        <v>233</v>
      </c>
      <c r="E121" s="34" t="s">
        <v>234</v>
      </c>
      <c r="F121" s="34">
        <v>1</v>
      </c>
      <c r="G121" s="44">
        <v>3</v>
      </c>
      <c r="H121" s="44">
        <f t="shared" si="16"/>
        <v>3</v>
      </c>
      <c r="I121" s="45" t="s">
        <v>27</v>
      </c>
      <c r="J121" s="44">
        <v>329.75</v>
      </c>
      <c r="K121" s="44">
        <f t="shared" si="17"/>
        <v>989.25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</row>
    <row r="122" spans="1:73" s="38" customFormat="1" ht="30" customHeight="1">
      <c r="A122" s="72"/>
      <c r="B122" s="66"/>
      <c r="C122" s="65" t="s">
        <v>12</v>
      </c>
      <c r="D122" s="47" t="s">
        <v>177</v>
      </c>
      <c r="E122" s="47" t="s">
        <v>14</v>
      </c>
      <c r="F122" s="47">
        <v>1</v>
      </c>
      <c r="G122" s="52">
        <v>1.2</v>
      </c>
      <c r="H122" s="52">
        <f t="shared" si="16"/>
        <v>1.2</v>
      </c>
      <c r="I122" s="53" t="s">
        <v>27</v>
      </c>
      <c r="J122" s="54">
        <v>37.09</v>
      </c>
      <c r="K122" s="52">
        <f t="shared" si="17"/>
        <v>44.508</v>
      </c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</row>
    <row r="123" spans="1:73" s="38" customFormat="1" ht="30" customHeight="1">
      <c r="A123" s="72"/>
      <c r="B123" s="66"/>
      <c r="C123" s="66"/>
      <c r="D123" s="34" t="s">
        <v>178</v>
      </c>
      <c r="E123" s="34" t="s">
        <v>8</v>
      </c>
      <c r="F123" s="34">
        <v>1</v>
      </c>
      <c r="G123" s="44">
        <v>2</v>
      </c>
      <c r="H123" s="44">
        <f t="shared" si="16"/>
        <v>2</v>
      </c>
      <c r="I123" s="45" t="s">
        <v>27</v>
      </c>
      <c r="J123" s="42">
        <v>8.95</v>
      </c>
      <c r="K123" s="44">
        <f t="shared" si="17"/>
        <v>17.9</v>
      </c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</row>
    <row r="124" spans="1:73" s="38" customFormat="1" ht="30" customHeight="1">
      <c r="A124" s="72"/>
      <c r="B124" s="66"/>
      <c r="C124" s="67"/>
      <c r="D124" s="34" t="s">
        <v>179</v>
      </c>
      <c r="E124" s="34" t="s">
        <v>18</v>
      </c>
      <c r="F124" s="34">
        <v>1</v>
      </c>
      <c r="G124" s="44">
        <v>0.6</v>
      </c>
      <c r="H124" s="44">
        <f t="shared" si="16"/>
        <v>0.6</v>
      </c>
      <c r="I124" s="45" t="s">
        <v>27</v>
      </c>
      <c r="J124" s="42">
        <v>39.42</v>
      </c>
      <c r="K124" s="44">
        <f t="shared" si="17"/>
        <v>23.652</v>
      </c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</row>
    <row r="125" spans="1:11" s="38" customFormat="1" ht="30" customHeight="1">
      <c r="A125" s="72"/>
      <c r="B125" s="66"/>
      <c r="C125" s="34" t="s">
        <v>46</v>
      </c>
      <c r="D125" s="34" t="s">
        <v>225</v>
      </c>
      <c r="E125" s="34" t="s">
        <v>14</v>
      </c>
      <c r="F125" s="34">
        <v>1</v>
      </c>
      <c r="G125" s="44">
        <v>1</v>
      </c>
      <c r="H125" s="44">
        <f t="shared" si="16"/>
        <v>1</v>
      </c>
      <c r="I125" s="45" t="s">
        <v>27</v>
      </c>
      <c r="J125" s="42">
        <v>37.09</v>
      </c>
      <c r="K125" s="44">
        <f t="shared" si="17"/>
        <v>37.09</v>
      </c>
    </row>
    <row r="126" spans="1:73" s="38" customFormat="1" ht="30" customHeight="1">
      <c r="A126" s="73"/>
      <c r="B126" s="67"/>
      <c r="C126" s="46" t="s">
        <v>12</v>
      </c>
      <c r="D126" s="34" t="s">
        <v>241</v>
      </c>
      <c r="E126" s="34" t="s">
        <v>8</v>
      </c>
      <c r="F126" s="34">
        <v>1</v>
      </c>
      <c r="G126" s="44">
        <v>2</v>
      </c>
      <c r="H126" s="44">
        <f t="shared" si="16"/>
        <v>2</v>
      </c>
      <c r="I126" s="45" t="s">
        <v>27</v>
      </c>
      <c r="J126" s="42">
        <v>8.95</v>
      </c>
      <c r="K126" s="44">
        <f>J126*H126</f>
        <v>17.9</v>
      </c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</row>
    <row r="127" spans="1:253" s="43" customFormat="1" ht="24.75" customHeight="1">
      <c r="A127" s="71">
        <v>3</v>
      </c>
      <c r="B127" s="65" t="s">
        <v>214</v>
      </c>
      <c r="C127" s="34" t="s">
        <v>44</v>
      </c>
      <c r="D127" s="34" t="s">
        <v>215</v>
      </c>
      <c r="E127" s="34" t="s">
        <v>8</v>
      </c>
      <c r="F127" s="34">
        <v>1</v>
      </c>
      <c r="G127" s="44">
        <v>1</v>
      </c>
      <c r="H127" s="44">
        <f aca="true" t="shared" si="18" ref="H127:H132">G127</f>
        <v>1</v>
      </c>
      <c r="I127" s="45" t="s">
        <v>27</v>
      </c>
      <c r="J127" s="44">
        <v>4823.82</v>
      </c>
      <c r="K127" s="44">
        <f aca="true" t="shared" si="19" ref="K127:K132">J127*H127</f>
        <v>4823.82</v>
      </c>
      <c r="L127" s="97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73" s="49" customFormat="1" ht="30" customHeight="1">
      <c r="A128" s="73"/>
      <c r="B128" s="67"/>
      <c r="C128" s="41" t="s">
        <v>46</v>
      </c>
      <c r="D128" s="47" t="s">
        <v>240</v>
      </c>
      <c r="E128" s="47" t="s">
        <v>8</v>
      </c>
      <c r="F128" s="47">
        <v>1</v>
      </c>
      <c r="G128" s="52">
        <v>1</v>
      </c>
      <c r="H128" s="52">
        <f>G128</f>
        <v>1</v>
      </c>
      <c r="I128" s="53" t="s">
        <v>27</v>
      </c>
      <c r="J128" s="52">
        <v>8.95</v>
      </c>
      <c r="K128" s="52">
        <f>J128*H128</f>
        <v>8.95</v>
      </c>
      <c r="L128" s="97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</row>
    <row r="129" spans="1:253" s="43" customFormat="1" ht="24.75" customHeight="1">
      <c r="A129" s="39">
        <v>4</v>
      </c>
      <c r="B129" s="56" t="s">
        <v>230</v>
      </c>
      <c r="C129" s="34" t="s">
        <v>13</v>
      </c>
      <c r="D129" s="34" t="s">
        <v>172</v>
      </c>
      <c r="E129" s="34" t="s">
        <v>8</v>
      </c>
      <c r="F129" s="34">
        <v>1</v>
      </c>
      <c r="G129" s="44">
        <v>2</v>
      </c>
      <c r="H129" s="44">
        <f t="shared" si="18"/>
        <v>2</v>
      </c>
      <c r="I129" s="45" t="s">
        <v>27</v>
      </c>
      <c r="J129" s="44">
        <v>20.8</v>
      </c>
      <c r="K129" s="44">
        <f t="shared" si="19"/>
        <v>41.6</v>
      </c>
      <c r="L129" s="97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73" s="38" customFormat="1" ht="30" customHeight="1">
      <c r="A130" s="72">
        <v>5</v>
      </c>
      <c r="B130" s="58"/>
      <c r="C130" s="65" t="s">
        <v>12</v>
      </c>
      <c r="D130" s="47" t="s">
        <v>177</v>
      </c>
      <c r="E130" s="47" t="s">
        <v>14</v>
      </c>
      <c r="F130" s="47">
        <v>1</v>
      </c>
      <c r="G130" s="52">
        <v>1.2</v>
      </c>
      <c r="H130" s="52">
        <f t="shared" si="18"/>
        <v>1.2</v>
      </c>
      <c r="I130" s="53" t="s">
        <v>27</v>
      </c>
      <c r="J130" s="54">
        <v>37.09</v>
      </c>
      <c r="K130" s="52">
        <f t="shared" si="19"/>
        <v>44.508</v>
      </c>
      <c r="L130" s="97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</row>
    <row r="131" spans="1:73" s="38" customFormat="1" ht="30" customHeight="1">
      <c r="A131" s="72"/>
      <c r="B131" s="58" t="s">
        <v>82</v>
      </c>
      <c r="C131" s="66"/>
      <c r="D131" s="34" t="s">
        <v>178</v>
      </c>
      <c r="E131" s="34" t="s">
        <v>8</v>
      </c>
      <c r="F131" s="34">
        <v>1</v>
      </c>
      <c r="G131" s="44">
        <v>2</v>
      </c>
      <c r="H131" s="44">
        <f t="shared" si="18"/>
        <v>2</v>
      </c>
      <c r="I131" s="45" t="s">
        <v>27</v>
      </c>
      <c r="J131" s="42">
        <v>8.95</v>
      </c>
      <c r="K131" s="44">
        <f t="shared" si="19"/>
        <v>17.9</v>
      </c>
      <c r="L131" s="97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</row>
    <row r="132" spans="1:73" s="38" customFormat="1" ht="30" customHeight="1">
      <c r="A132" s="73"/>
      <c r="B132" s="55"/>
      <c r="C132" s="67"/>
      <c r="D132" s="34" t="s">
        <v>179</v>
      </c>
      <c r="E132" s="34" t="s">
        <v>18</v>
      </c>
      <c r="F132" s="34">
        <v>1</v>
      </c>
      <c r="G132" s="44">
        <v>0.6</v>
      </c>
      <c r="H132" s="44">
        <f t="shared" si="18"/>
        <v>0.6</v>
      </c>
      <c r="I132" s="45" t="s">
        <v>27</v>
      </c>
      <c r="J132" s="42">
        <v>39.42</v>
      </c>
      <c r="K132" s="44">
        <f t="shared" si="19"/>
        <v>23.652</v>
      </c>
      <c r="L132" s="97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</row>
    <row r="133" spans="1:253" s="43" customFormat="1" ht="40.5" customHeight="1">
      <c r="A133" s="71">
        <v>6</v>
      </c>
      <c r="B133" s="65" t="s">
        <v>66</v>
      </c>
      <c r="C133" s="34" t="s">
        <v>46</v>
      </c>
      <c r="D133" s="46" t="s">
        <v>235</v>
      </c>
      <c r="E133" s="46" t="s">
        <v>8</v>
      </c>
      <c r="F133" s="46">
        <v>1</v>
      </c>
      <c r="G133" s="50">
        <v>1</v>
      </c>
      <c r="H133" s="50">
        <f>G133</f>
        <v>1</v>
      </c>
      <c r="I133" s="51" t="s">
        <v>27</v>
      </c>
      <c r="J133" s="50">
        <v>120</v>
      </c>
      <c r="K133" s="50">
        <f>J133*H133</f>
        <v>120</v>
      </c>
      <c r="L133" s="22"/>
      <c r="M133" s="22"/>
      <c r="N133" s="21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43" customFormat="1" ht="40.5" customHeight="1">
      <c r="A134" s="72"/>
      <c r="B134" s="66"/>
      <c r="C134" s="34" t="s">
        <v>46</v>
      </c>
      <c r="D134" s="46" t="s">
        <v>223</v>
      </c>
      <c r="E134" s="46" t="s">
        <v>8</v>
      </c>
      <c r="F134" s="46">
        <v>1</v>
      </c>
      <c r="G134" s="50">
        <v>2</v>
      </c>
      <c r="H134" s="50">
        <f>G134</f>
        <v>2</v>
      </c>
      <c r="I134" s="51" t="s">
        <v>27</v>
      </c>
      <c r="J134" s="50">
        <v>59</v>
      </c>
      <c r="K134" s="50">
        <f>J134*H134</f>
        <v>118</v>
      </c>
      <c r="L134" s="22"/>
      <c r="M134" s="22"/>
      <c r="N134" s="21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43" customFormat="1" ht="40.5" customHeight="1">
      <c r="A135" s="72"/>
      <c r="B135" s="66"/>
      <c r="C135" s="34" t="s">
        <v>46</v>
      </c>
      <c r="D135" s="46" t="s">
        <v>223</v>
      </c>
      <c r="E135" s="46" t="s">
        <v>8</v>
      </c>
      <c r="F135" s="46">
        <v>1</v>
      </c>
      <c r="G135" s="50">
        <v>1</v>
      </c>
      <c r="H135" s="50">
        <f>G135</f>
        <v>1</v>
      </c>
      <c r="I135" s="51" t="s">
        <v>27</v>
      </c>
      <c r="J135" s="50">
        <v>53.08</v>
      </c>
      <c r="K135" s="50">
        <f>J135*H135</f>
        <v>53.08</v>
      </c>
      <c r="L135" s="22"/>
      <c r="M135" s="22"/>
      <c r="N135" s="21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43" customFormat="1" ht="24.75" customHeight="1">
      <c r="A136" s="72"/>
      <c r="B136" s="66"/>
      <c r="C136" s="34" t="s">
        <v>46</v>
      </c>
      <c r="D136" s="46" t="s">
        <v>222</v>
      </c>
      <c r="E136" s="46" t="s">
        <v>8</v>
      </c>
      <c r="F136" s="46">
        <v>1</v>
      </c>
      <c r="G136" s="50">
        <v>1</v>
      </c>
      <c r="H136" s="50">
        <f>G136</f>
        <v>1</v>
      </c>
      <c r="I136" s="51" t="s">
        <v>27</v>
      </c>
      <c r="J136" s="50">
        <v>25.25</v>
      </c>
      <c r="K136" s="50">
        <f>J136*H136</f>
        <v>25.25</v>
      </c>
      <c r="L136" s="22"/>
      <c r="M136" s="22"/>
      <c r="N136" s="21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43" customFormat="1" ht="40.5" customHeight="1">
      <c r="A137" s="72"/>
      <c r="B137" s="66"/>
      <c r="C137" s="34" t="s">
        <v>46</v>
      </c>
      <c r="D137" s="34" t="s">
        <v>228</v>
      </c>
      <c r="E137" s="34" t="s">
        <v>8</v>
      </c>
      <c r="F137" s="34">
        <v>1</v>
      </c>
      <c r="G137" s="44">
        <v>6</v>
      </c>
      <c r="H137" s="44">
        <f>G137</f>
        <v>6</v>
      </c>
      <c r="I137" s="45" t="s">
        <v>27</v>
      </c>
      <c r="J137" s="44">
        <v>48.35</v>
      </c>
      <c r="K137" s="44">
        <f>J137*H137</f>
        <v>290.1</v>
      </c>
      <c r="L137" s="22"/>
      <c r="M137" s="22"/>
      <c r="N137" s="21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43" customFormat="1" ht="24.75" customHeight="1">
      <c r="A138" s="72"/>
      <c r="B138" s="66"/>
      <c r="C138" s="34" t="s">
        <v>46</v>
      </c>
      <c r="D138" s="46" t="s">
        <v>227</v>
      </c>
      <c r="E138" s="46" t="s">
        <v>8</v>
      </c>
      <c r="F138" s="46">
        <v>1</v>
      </c>
      <c r="G138" s="50">
        <v>5</v>
      </c>
      <c r="H138" s="50">
        <f aca="true" t="shared" si="20" ref="H138:H143">G138</f>
        <v>5</v>
      </c>
      <c r="I138" s="51" t="s">
        <v>27</v>
      </c>
      <c r="J138" s="50">
        <v>125</v>
      </c>
      <c r="K138" s="50">
        <f aca="true" t="shared" si="21" ref="K138:K143">J138*H138</f>
        <v>625</v>
      </c>
      <c r="L138" s="22"/>
      <c r="M138" s="22"/>
      <c r="N138" s="21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43" customFormat="1" ht="24.75" customHeight="1">
      <c r="A139" s="72"/>
      <c r="B139" s="66"/>
      <c r="C139" s="34" t="s">
        <v>46</v>
      </c>
      <c r="D139" s="46" t="s">
        <v>231</v>
      </c>
      <c r="E139" s="46" t="s">
        <v>8</v>
      </c>
      <c r="F139" s="46">
        <v>1</v>
      </c>
      <c r="G139" s="50">
        <v>1</v>
      </c>
      <c r="H139" s="50">
        <f t="shared" si="20"/>
        <v>1</v>
      </c>
      <c r="I139" s="51" t="s">
        <v>27</v>
      </c>
      <c r="J139" s="50">
        <v>78</v>
      </c>
      <c r="K139" s="50">
        <f t="shared" si="21"/>
        <v>78</v>
      </c>
      <c r="L139" s="22"/>
      <c r="M139" s="22"/>
      <c r="N139" s="21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43" customFormat="1" ht="24.75" customHeight="1">
      <c r="A140" s="72"/>
      <c r="B140" s="66"/>
      <c r="C140" s="34" t="s">
        <v>46</v>
      </c>
      <c r="D140" s="46" t="s">
        <v>232</v>
      </c>
      <c r="E140" s="46" t="s">
        <v>8</v>
      </c>
      <c r="F140" s="46">
        <v>1</v>
      </c>
      <c r="G140" s="50">
        <v>4</v>
      </c>
      <c r="H140" s="50">
        <f t="shared" si="20"/>
        <v>4</v>
      </c>
      <c r="I140" s="51" t="s">
        <v>27</v>
      </c>
      <c r="J140" s="50">
        <v>51</v>
      </c>
      <c r="K140" s="50">
        <f t="shared" si="21"/>
        <v>204</v>
      </c>
      <c r="L140" s="22"/>
      <c r="M140" s="22"/>
      <c r="N140" s="21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43" customFormat="1" ht="24.75" customHeight="1">
      <c r="A141" s="72"/>
      <c r="B141" s="66"/>
      <c r="C141" s="34" t="s">
        <v>46</v>
      </c>
      <c r="D141" s="46" t="s">
        <v>238</v>
      </c>
      <c r="E141" s="46" t="s">
        <v>8</v>
      </c>
      <c r="F141" s="46">
        <v>1</v>
      </c>
      <c r="G141" s="50">
        <v>1</v>
      </c>
      <c r="H141" s="50">
        <f>G141</f>
        <v>1</v>
      </c>
      <c r="I141" s="51" t="s">
        <v>27</v>
      </c>
      <c r="J141" s="50">
        <v>63.03</v>
      </c>
      <c r="K141" s="50">
        <f>J141*H141</f>
        <v>63.03</v>
      </c>
      <c r="L141" s="22"/>
      <c r="M141" s="22"/>
      <c r="N141" s="21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43" customFormat="1" ht="24.75" customHeight="1">
      <c r="A142" s="72"/>
      <c r="B142" s="66"/>
      <c r="C142" s="34" t="s">
        <v>46</v>
      </c>
      <c r="D142" s="46" t="s">
        <v>237</v>
      </c>
      <c r="E142" s="46" t="s">
        <v>8</v>
      </c>
      <c r="F142" s="46">
        <v>1</v>
      </c>
      <c r="G142" s="50">
        <v>1</v>
      </c>
      <c r="H142" s="50">
        <f t="shared" si="20"/>
        <v>1</v>
      </c>
      <c r="I142" s="51" t="s">
        <v>27</v>
      </c>
      <c r="J142" s="50">
        <v>62.85</v>
      </c>
      <c r="K142" s="50">
        <f t="shared" si="21"/>
        <v>62.85</v>
      </c>
      <c r="L142" s="22"/>
      <c r="M142" s="22"/>
      <c r="N142" s="21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43" customFormat="1" ht="38.25" customHeight="1">
      <c r="A143" s="72"/>
      <c r="B143" s="66"/>
      <c r="C143" s="34" t="s">
        <v>46</v>
      </c>
      <c r="D143" s="46" t="s">
        <v>228</v>
      </c>
      <c r="E143" s="46" t="s">
        <v>8</v>
      </c>
      <c r="F143" s="46">
        <v>1</v>
      </c>
      <c r="G143" s="50">
        <v>4</v>
      </c>
      <c r="H143" s="50">
        <f t="shared" si="20"/>
        <v>4</v>
      </c>
      <c r="I143" s="51" t="s">
        <v>27</v>
      </c>
      <c r="J143" s="50">
        <v>27.96</v>
      </c>
      <c r="K143" s="50">
        <f t="shared" si="21"/>
        <v>111.84</v>
      </c>
      <c r="L143" s="22"/>
      <c r="M143" s="22"/>
      <c r="N143" s="2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43" customFormat="1" ht="38.25" customHeight="1">
      <c r="A144" s="72"/>
      <c r="B144" s="66"/>
      <c r="C144" s="34" t="s">
        <v>46</v>
      </c>
      <c r="D144" s="46" t="s">
        <v>239</v>
      </c>
      <c r="E144" s="46" t="s">
        <v>8</v>
      </c>
      <c r="F144" s="46">
        <v>1</v>
      </c>
      <c r="G144" s="50">
        <v>2</v>
      </c>
      <c r="H144" s="50">
        <f aca="true" t="shared" si="22" ref="H144:H157">G144</f>
        <v>2</v>
      </c>
      <c r="I144" s="51" t="s">
        <v>27</v>
      </c>
      <c r="J144" s="50">
        <v>37</v>
      </c>
      <c r="K144" s="50">
        <f aca="true" t="shared" si="23" ref="K144:K157">J144*H144</f>
        <v>74</v>
      </c>
      <c r="L144" s="22"/>
      <c r="M144" s="22"/>
      <c r="N144" s="2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43" customFormat="1" ht="24.75" customHeight="1">
      <c r="A145" s="73"/>
      <c r="B145" s="67"/>
      <c r="C145" s="34" t="s">
        <v>46</v>
      </c>
      <c r="D145" s="46" t="s">
        <v>236</v>
      </c>
      <c r="E145" s="46" t="s">
        <v>8</v>
      </c>
      <c r="F145" s="46">
        <v>1</v>
      </c>
      <c r="G145" s="50">
        <v>3</v>
      </c>
      <c r="H145" s="50">
        <f t="shared" si="22"/>
        <v>3</v>
      </c>
      <c r="I145" s="51" t="s">
        <v>27</v>
      </c>
      <c r="J145" s="50">
        <v>68</v>
      </c>
      <c r="K145" s="50">
        <f t="shared" si="23"/>
        <v>204</v>
      </c>
      <c r="L145" s="22"/>
      <c r="M145" s="22"/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11" s="38" customFormat="1" ht="30" customHeight="1">
      <c r="A146" s="71">
        <v>7</v>
      </c>
      <c r="B146" s="65" t="s">
        <v>218</v>
      </c>
      <c r="C146" s="34" t="s">
        <v>46</v>
      </c>
      <c r="D146" s="34" t="s">
        <v>203</v>
      </c>
      <c r="E146" s="34" t="s">
        <v>8</v>
      </c>
      <c r="F146" s="34">
        <v>1</v>
      </c>
      <c r="G146" s="44">
        <v>2</v>
      </c>
      <c r="H146" s="44">
        <f t="shared" si="22"/>
        <v>2</v>
      </c>
      <c r="I146" s="45" t="s">
        <v>27</v>
      </c>
      <c r="J146" s="42">
        <v>5</v>
      </c>
      <c r="K146" s="44">
        <f t="shared" si="23"/>
        <v>10</v>
      </c>
    </row>
    <row r="147" spans="1:11" s="38" customFormat="1" ht="30" customHeight="1">
      <c r="A147" s="73"/>
      <c r="B147" s="67"/>
      <c r="C147" s="34" t="s">
        <v>46</v>
      </c>
      <c r="D147" s="34" t="s">
        <v>204</v>
      </c>
      <c r="E147" s="34" t="s">
        <v>8</v>
      </c>
      <c r="F147" s="34">
        <v>1</v>
      </c>
      <c r="G147" s="44">
        <v>4</v>
      </c>
      <c r="H147" s="44">
        <f t="shared" si="22"/>
        <v>4</v>
      </c>
      <c r="I147" s="45" t="s">
        <v>27</v>
      </c>
      <c r="J147" s="42">
        <v>5</v>
      </c>
      <c r="K147" s="44">
        <f t="shared" si="23"/>
        <v>20</v>
      </c>
    </row>
    <row r="148" spans="1:11" s="38" customFormat="1" ht="30" customHeight="1">
      <c r="A148" s="71">
        <v>8</v>
      </c>
      <c r="B148" s="65" t="s">
        <v>219</v>
      </c>
      <c r="C148" s="34" t="s">
        <v>46</v>
      </c>
      <c r="D148" s="34" t="s">
        <v>220</v>
      </c>
      <c r="E148" s="34" t="s">
        <v>8</v>
      </c>
      <c r="F148" s="34">
        <v>1</v>
      </c>
      <c r="G148" s="44">
        <v>6</v>
      </c>
      <c r="H148" s="44">
        <f t="shared" si="22"/>
        <v>6</v>
      </c>
      <c r="I148" s="45" t="s">
        <v>27</v>
      </c>
      <c r="J148" s="42">
        <v>10.5</v>
      </c>
      <c r="K148" s="44">
        <f t="shared" si="23"/>
        <v>63</v>
      </c>
    </row>
    <row r="149" spans="1:11" s="38" customFormat="1" ht="30" customHeight="1">
      <c r="A149" s="72"/>
      <c r="B149" s="66"/>
      <c r="C149" s="34" t="s">
        <v>46</v>
      </c>
      <c r="D149" s="34" t="s">
        <v>225</v>
      </c>
      <c r="E149" s="34" t="s">
        <v>14</v>
      </c>
      <c r="F149" s="34">
        <v>1</v>
      </c>
      <c r="G149" s="44">
        <v>2</v>
      </c>
      <c r="H149" s="44">
        <f t="shared" si="22"/>
        <v>2</v>
      </c>
      <c r="I149" s="45" t="s">
        <v>27</v>
      </c>
      <c r="J149" s="42">
        <v>37.09</v>
      </c>
      <c r="K149" s="44">
        <f t="shared" si="23"/>
        <v>74.18</v>
      </c>
    </row>
    <row r="150" spans="1:11" s="38" customFormat="1" ht="30" customHeight="1">
      <c r="A150" s="72"/>
      <c r="B150" s="66"/>
      <c r="C150" s="34" t="s">
        <v>46</v>
      </c>
      <c r="D150" s="34" t="s">
        <v>226</v>
      </c>
      <c r="E150" s="34" t="s">
        <v>14</v>
      </c>
      <c r="F150" s="34">
        <v>1</v>
      </c>
      <c r="G150" s="44">
        <v>2</v>
      </c>
      <c r="H150" s="44">
        <f t="shared" si="22"/>
        <v>2</v>
      </c>
      <c r="I150" s="45" t="s">
        <v>27</v>
      </c>
      <c r="J150" s="42">
        <v>4.8</v>
      </c>
      <c r="K150" s="44">
        <f t="shared" si="23"/>
        <v>9.6</v>
      </c>
    </row>
    <row r="151" spans="1:253" s="43" customFormat="1" ht="40.5" customHeight="1">
      <c r="A151" s="72"/>
      <c r="B151" s="66"/>
      <c r="C151" s="34" t="s">
        <v>46</v>
      </c>
      <c r="D151" s="34" t="s">
        <v>198</v>
      </c>
      <c r="E151" s="34" t="s">
        <v>8</v>
      </c>
      <c r="F151" s="34">
        <v>1</v>
      </c>
      <c r="G151" s="44">
        <v>4</v>
      </c>
      <c r="H151" s="44">
        <f t="shared" si="22"/>
        <v>4</v>
      </c>
      <c r="I151" s="45" t="s">
        <v>27</v>
      </c>
      <c r="J151" s="44">
        <v>76.37</v>
      </c>
      <c r="K151" s="44">
        <f t="shared" si="23"/>
        <v>305.48</v>
      </c>
      <c r="L151" s="22"/>
      <c r="M151" s="22"/>
      <c r="N151" s="2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43" customFormat="1" ht="40.5" customHeight="1">
      <c r="A152" s="73"/>
      <c r="B152" s="67"/>
      <c r="C152" s="34" t="s">
        <v>46</v>
      </c>
      <c r="D152" s="34" t="s">
        <v>224</v>
      </c>
      <c r="E152" s="34" t="s">
        <v>8</v>
      </c>
      <c r="F152" s="34">
        <v>1</v>
      </c>
      <c r="G152" s="44">
        <v>4</v>
      </c>
      <c r="H152" s="44">
        <f t="shared" si="22"/>
        <v>4</v>
      </c>
      <c r="I152" s="45" t="s">
        <v>27</v>
      </c>
      <c r="J152" s="44">
        <v>68</v>
      </c>
      <c r="K152" s="44">
        <f t="shared" si="23"/>
        <v>272</v>
      </c>
      <c r="L152" s="22"/>
      <c r="M152" s="22"/>
      <c r="N152" s="2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73" s="38" customFormat="1" ht="30" customHeight="1">
      <c r="A153" s="71">
        <v>9</v>
      </c>
      <c r="B153" s="65" t="s">
        <v>243</v>
      </c>
      <c r="C153" s="65" t="s">
        <v>12</v>
      </c>
      <c r="D153" s="47" t="s">
        <v>177</v>
      </c>
      <c r="E153" s="47" t="s">
        <v>14</v>
      </c>
      <c r="F153" s="47">
        <v>1</v>
      </c>
      <c r="G153" s="52">
        <v>1.2</v>
      </c>
      <c r="H153" s="52">
        <f t="shared" si="22"/>
        <v>1.2</v>
      </c>
      <c r="I153" s="53" t="s">
        <v>27</v>
      </c>
      <c r="J153" s="54">
        <v>37.09</v>
      </c>
      <c r="K153" s="52">
        <f t="shared" si="23"/>
        <v>44.508</v>
      </c>
      <c r="L153" s="97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</row>
    <row r="154" spans="1:73" s="38" customFormat="1" ht="30" customHeight="1">
      <c r="A154" s="72"/>
      <c r="B154" s="66"/>
      <c r="C154" s="66"/>
      <c r="D154" s="34" t="s">
        <v>178</v>
      </c>
      <c r="E154" s="34" t="s">
        <v>8</v>
      </c>
      <c r="F154" s="34">
        <v>1</v>
      </c>
      <c r="G154" s="44">
        <v>2</v>
      </c>
      <c r="H154" s="44">
        <f t="shared" si="22"/>
        <v>2</v>
      </c>
      <c r="I154" s="45" t="s">
        <v>27</v>
      </c>
      <c r="J154" s="42">
        <v>8.95</v>
      </c>
      <c r="K154" s="44">
        <f t="shared" si="23"/>
        <v>17.9</v>
      </c>
      <c r="L154" s="97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</row>
    <row r="155" spans="1:73" s="38" customFormat="1" ht="30" customHeight="1">
      <c r="A155" s="72"/>
      <c r="B155" s="66"/>
      <c r="C155" s="67"/>
      <c r="D155" s="34" t="s">
        <v>179</v>
      </c>
      <c r="E155" s="34" t="s">
        <v>18</v>
      </c>
      <c r="F155" s="34">
        <v>1</v>
      </c>
      <c r="G155" s="44">
        <v>0.6</v>
      </c>
      <c r="H155" s="44">
        <f t="shared" si="22"/>
        <v>0.6</v>
      </c>
      <c r="I155" s="45" t="s">
        <v>27</v>
      </c>
      <c r="J155" s="42">
        <v>39.42</v>
      </c>
      <c r="K155" s="44">
        <f t="shared" si="23"/>
        <v>23.652</v>
      </c>
      <c r="L155" s="97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</row>
    <row r="156" spans="1:30" s="38" customFormat="1" ht="30" customHeight="1">
      <c r="A156" s="72"/>
      <c r="B156" s="66"/>
      <c r="C156" s="34" t="s">
        <v>46</v>
      </c>
      <c r="D156" s="34" t="s">
        <v>225</v>
      </c>
      <c r="E156" s="34" t="s">
        <v>14</v>
      </c>
      <c r="F156" s="34">
        <v>1</v>
      </c>
      <c r="G156" s="44">
        <v>4</v>
      </c>
      <c r="H156" s="44">
        <f t="shared" si="22"/>
        <v>4</v>
      </c>
      <c r="I156" s="45" t="s">
        <v>27</v>
      </c>
      <c r="J156" s="42">
        <v>37.09</v>
      </c>
      <c r="K156" s="44">
        <f t="shared" si="23"/>
        <v>148.36</v>
      </c>
      <c r="L156" s="97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</row>
    <row r="157" spans="1:73" s="49" customFormat="1" ht="30" customHeight="1">
      <c r="A157" s="73"/>
      <c r="B157" s="67"/>
      <c r="C157" s="41" t="s">
        <v>46</v>
      </c>
      <c r="D157" s="47" t="s">
        <v>240</v>
      </c>
      <c r="E157" s="47" t="s">
        <v>8</v>
      </c>
      <c r="F157" s="47">
        <v>1</v>
      </c>
      <c r="G157" s="52">
        <v>2</v>
      </c>
      <c r="H157" s="52">
        <f t="shared" si="22"/>
        <v>2</v>
      </c>
      <c r="I157" s="53" t="s">
        <v>27</v>
      </c>
      <c r="J157" s="52">
        <v>8.95</v>
      </c>
      <c r="K157" s="52">
        <f t="shared" si="23"/>
        <v>17.9</v>
      </c>
      <c r="L157" s="97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</row>
    <row r="158" spans="1:73" s="38" customFormat="1" ht="30" customHeight="1">
      <c r="A158" s="71">
        <v>10</v>
      </c>
      <c r="B158" s="65" t="s">
        <v>217</v>
      </c>
      <c r="C158" s="65" t="s">
        <v>12</v>
      </c>
      <c r="D158" s="47" t="s">
        <v>177</v>
      </c>
      <c r="E158" s="47" t="s">
        <v>14</v>
      </c>
      <c r="F158" s="47">
        <v>1</v>
      </c>
      <c r="G158" s="52">
        <v>3.5</v>
      </c>
      <c r="H158" s="52">
        <f aca="true" t="shared" si="24" ref="H158:H163">G158</f>
        <v>3.5</v>
      </c>
      <c r="I158" s="53" t="s">
        <v>27</v>
      </c>
      <c r="J158" s="54">
        <v>37.09</v>
      </c>
      <c r="K158" s="52">
        <f aca="true" t="shared" si="25" ref="K158:K163">J158*H158</f>
        <v>129.815</v>
      </c>
      <c r="L158" s="97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</row>
    <row r="159" spans="1:73" s="38" customFormat="1" ht="30" customHeight="1">
      <c r="A159" s="72"/>
      <c r="B159" s="66"/>
      <c r="C159" s="66"/>
      <c r="D159" s="34" t="s">
        <v>178</v>
      </c>
      <c r="E159" s="34" t="s">
        <v>8</v>
      </c>
      <c r="F159" s="34">
        <v>1</v>
      </c>
      <c r="G159" s="44">
        <v>5</v>
      </c>
      <c r="H159" s="44">
        <f t="shared" si="24"/>
        <v>5</v>
      </c>
      <c r="I159" s="45" t="s">
        <v>27</v>
      </c>
      <c r="J159" s="42">
        <v>8.95</v>
      </c>
      <c r="K159" s="44">
        <f t="shared" si="25"/>
        <v>44.75</v>
      </c>
      <c r="L159" s="97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</row>
    <row r="160" spans="1:73" s="38" customFormat="1" ht="30" customHeight="1">
      <c r="A160" s="73"/>
      <c r="B160" s="67"/>
      <c r="C160" s="67"/>
      <c r="D160" s="34" t="s">
        <v>179</v>
      </c>
      <c r="E160" s="34" t="s">
        <v>18</v>
      </c>
      <c r="F160" s="34">
        <v>1</v>
      </c>
      <c r="G160" s="44">
        <v>1.5</v>
      </c>
      <c r="H160" s="44">
        <f t="shared" si="24"/>
        <v>1.5</v>
      </c>
      <c r="I160" s="45" t="s">
        <v>27</v>
      </c>
      <c r="J160" s="42">
        <v>39.41</v>
      </c>
      <c r="K160" s="44">
        <f t="shared" si="25"/>
        <v>59.114999999999995</v>
      </c>
      <c r="L160" s="97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</row>
    <row r="161" spans="1:30" s="38" customFormat="1" ht="30" customHeight="1">
      <c r="A161" s="71">
        <v>11</v>
      </c>
      <c r="B161" s="65" t="s">
        <v>216</v>
      </c>
      <c r="C161" s="66" t="s">
        <v>12</v>
      </c>
      <c r="D161" s="47" t="s">
        <v>140</v>
      </c>
      <c r="E161" s="47" t="s">
        <v>14</v>
      </c>
      <c r="F161" s="47">
        <v>1</v>
      </c>
      <c r="G161" s="52">
        <v>1</v>
      </c>
      <c r="H161" s="52">
        <f t="shared" si="24"/>
        <v>1</v>
      </c>
      <c r="I161" s="53" t="s">
        <v>27</v>
      </c>
      <c r="J161" s="54">
        <v>51.48</v>
      </c>
      <c r="K161" s="52">
        <f t="shared" si="25"/>
        <v>51.48</v>
      </c>
      <c r="L161" s="97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</row>
    <row r="162" spans="1:30" s="38" customFormat="1" ht="30" customHeight="1">
      <c r="A162" s="72"/>
      <c r="B162" s="66"/>
      <c r="C162" s="66"/>
      <c r="D162" s="34" t="s">
        <v>141</v>
      </c>
      <c r="E162" s="34" t="s">
        <v>8</v>
      </c>
      <c r="F162" s="34">
        <v>1</v>
      </c>
      <c r="G162" s="44">
        <v>2</v>
      </c>
      <c r="H162" s="44">
        <f t="shared" si="24"/>
        <v>2</v>
      </c>
      <c r="I162" s="45" t="s">
        <v>27</v>
      </c>
      <c r="J162" s="42">
        <v>12.51</v>
      </c>
      <c r="K162" s="44">
        <f t="shared" si="25"/>
        <v>25.02</v>
      </c>
      <c r="L162" s="97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</row>
    <row r="163" spans="1:30" s="38" customFormat="1" ht="30" customHeight="1">
      <c r="A163" s="73"/>
      <c r="B163" s="67"/>
      <c r="C163" s="67"/>
      <c r="D163" s="34" t="s">
        <v>142</v>
      </c>
      <c r="E163" s="34" t="s">
        <v>14</v>
      </c>
      <c r="F163" s="34">
        <v>1</v>
      </c>
      <c r="G163" s="44">
        <v>2</v>
      </c>
      <c r="H163" s="44">
        <f t="shared" si="24"/>
        <v>2</v>
      </c>
      <c r="I163" s="45" t="s">
        <v>27</v>
      </c>
      <c r="J163" s="42">
        <v>5.58</v>
      </c>
      <c r="K163" s="44">
        <f t="shared" si="25"/>
        <v>11.16</v>
      </c>
      <c r="L163" s="97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</row>
    <row r="164" spans="1:11" ht="26.25" customHeight="1" thickBot="1">
      <c r="A164" s="74" t="s">
        <v>37</v>
      </c>
      <c r="B164" s="75"/>
      <c r="C164" s="75"/>
      <c r="D164" s="75"/>
      <c r="E164" s="75"/>
      <c r="F164" s="75"/>
      <c r="G164" s="75"/>
      <c r="H164" s="75"/>
      <c r="I164" s="75"/>
      <c r="J164" s="76"/>
      <c r="K164" s="14">
        <v>6966.36</v>
      </c>
    </row>
    <row r="165" spans="1:11" ht="26.25" customHeight="1" thickBot="1">
      <c r="A165" s="68" t="s">
        <v>42</v>
      </c>
      <c r="B165" s="69"/>
      <c r="C165" s="69"/>
      <c r="D165" s="69"/>
      <c r="E165" s="69"/>
      <c r="F165" s="69"/>
      <c r="G165" s="69"/>
      <c r="H165" s="69"/>
      <c r="I165" s="69"/>
      <c r="J165" s="70"/>
      <c r="K165" s="9">
        <v>21141.86</v>
      </c>
    </row>
    <row r="166" spans="1:13" ht="29.25" customHeight="1" thickBot="1">
      <c r="A166" s="68" t="s">
        <v>32</v>
      </c>
      <c r="B166" s="69"/>
      <c r="C166" s="69"/>
      <c r="D166" s="69"/>
      <c r="E166" s="69"/>
      <c r="F166" s="69"/>
      <c r="G166" s="69"/>
      <c r="H166" s="69"/>
      <c r="I166" s="69"/>
      <c r="J166" s="70"/>
      <c r="K166" s="9">
        <f>SUM(K114:K165)</f>
        <v>40175.33</v>
      </c>
      <c r="M166" s="21"/>
    </row>
    <row r="167" spans="1:11" s="22" customFormat="1" ht="18" customHeight="1">
      <c r="A167" s="86" t="s">
        <v>21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8"/>
    </row>
    <row r="168" spans="1:18" s="20" customFormat="1" ht="30.75" customHeight="1">
      <c r="A168" s="33">
        <v>1</v>
      </c>
      <c r="B168" s="34" t="s">
        <v>50</v>
      </c>
      <c r="C168" s="34" t="s">
        <v>51</v>
      </c>
      <c r="D168" s="34" t="s">
        <v>69</v>
      </c>
      <c r="E168" s="34" t="s">
        <v>8</v>
      </c>
      <c r="F168" s="33">
        <v>1</v>
      </c>
      <c r="G168" s="35">
        <v>194</v>
      </c>
      <c r="H168" s="35">
        <f aca="true" t="shared" si="26" ref="H168:H178">G168</f>
        <v>194</v>
      </c>
      <c r="I168" s="60" t="s">
        <v>28</v>
      </c>
      <c r="J168" s="35">
        <v>8</v>
      </c>
      <c r="K168" s="35">
        <f aca="true" t="shared" si="27" ref="K168:K190">J168*H168</f>
        <v>1552</v>
      </c>
      <c r="L168" s="36"/>
      <c r="M168" s="36"/>
      <c r="N168" s="36"/>
      <c r="O168" s="36"/>
      <c r="P168" s="36"/>
      <c r="Q168" s="36"/>
      <c r="R168" s="36"/>
    </row>
    <row r="169" spans="1:18" s="20" customFormat="1" ht="30.75" customHeight="1">
      <c r="A169" s="33">
        <v>2</v>
      </c>
      <c r="B169" s="34" t="s">
        <v>50</v>
      </c>
      <c r="C169" s="34" t="s">
        <v>51</v>
      </c>
      <c r="D169" s="34" t="s">
        <v>70</v>
      </c>
      <c r="E169" s="34" t="s">
        <v>8</v>
      </c>
      <c r="F169" s="33">
        <v>1</v>
      </c>
      <c r="G169" s="35">
        <v>45</v>
      </c>
      <c r="H169" s="35">
        <f t="shared" si="26"/>
        <v>45</v>
      </c>
      <c r="I169" s="60" t="s">
        <v>28</v>
      </c>
      <c r="J169" s="35">
        <v>8</v>
      </c>
      <c r="K169" s="35">
        <f t="shared" si="27"/>
        <v>360</v>
      </c>
      <c r="L169" s="36"/>
      <c r="M169" s="36"/>
      <c r="N169" s="36"/>
      <c r="O169" s="36"/>
      <c r="P169" s="36"/>
      <c r="Q169" s="36"/>
      <c r="R169" s="36"/>
    </row>
    <row r="170" spans="1:18" s="20" customFormat="1" ht="30.75" customHeight="1">
      <c r="A170" s="33">
        <v>3</v>
      </c>
      <c r="B170" s="34" t="s">
        <v>50</v>
      </c>
      <c r="C170" s="34" t="s">
        <v>51</v>
      </c>
      <c r="D170" s="34" t="s">
        <v>93</v>
      </c>
      <c r="E170" s="34" t="s">
        <v>8</v>
      </c>
      <c r="F170" s="33">
        <v>1</v>
      </c>
      <c r="G170" s="35">
        <v>40</v>
      </c>
      <c r="H170" s="35">
        <f t="shared" si="26"/>
        <v>40</v>
      </c>
      <c r="I170" s="60" t="s">
        <v>28</v>
      </c>
      <c r="J170" s="35">
        <v>8.64</v>
      </c>
      <c r="K170" s="35">
        <f t="shared" si="27"/>
        <v>345.6</v>
      </c>
      <c r="L170" s="36"/>
      <c r="M170" s="36"/>
      <c r="N170" s="36"/>
      <c r="O170" s="36"/>
      <c r="P170" s="36"/>
      <c r="Q170" s="36"/>
      <c r="R170" s="36"/>
    </row>
    <row r="171" spans="1:18" s="20" customFormat="1" ht="30.75" customHeight="1">
      <c r="A171" s="33">
        <v>4</v>
      </c>
      <c r="B171" s="34" t="s">
        <v>50</v>
      </c>
      <c r="C171" s="34" t="s">
        <v>51</v>
      </c>
      <c r="D171" s="34" t="s">
        <v>121</v>
      </c>
      <c r="E171" s="34" t="s">
        <v>8</v>
      </c>
      <c r="F171" s="33">
        <v>1</v>
      </c>
      <c r="G171" s="35">
        <v>2</v>
      </c>
      <c r="H171" s="35">
        <f t="shared" si="26"/>
        <v>2</v>
      </c>
      <c r="I171" s="60" t="s">
        <v>28</v>
      </c>
      <c r="J171" s="35">
        <v>43.32</v>
      </c>
      <c r="K171" s="35">
        <f t="shared" si="27"/>
        <v>86.64</v>
      </c>
      <c r="L171" s="36"/>
      <c r="M171" s="36"/>
      <c r="N171" s="36"/>
      <c r="O171" s="36"/>
      <c r="P171" s="36"/>
      <c r="Q171" s="36"/>
      <c r="R171" s="36"/>
    </row>
    <row r="172" spans="1:18" s="20" customFormat="1" ht="25.5" customHeight="1">
      <c r="A172" s="33">
        <v>5</v>
      </c>
      <c r="B172" s="46" t="s">
        <v>126</v>
      </c>
      <c r="C172" s="34" t="s">
        <v>124</v>
      </c>
      <c r="D172" s="34" t="s">
        <v>125</v>
      </c>
      <c r="E172" s="34" t="s">
        <v>8</v>
      </c>
      <c r="F172" s="33">
        <v>1</v>
      </c>
      <c r="G172" s="35">
        <v>3</v>
      </c>
      <c r="H172" s="35">
        <f t="shared" si="26"/>
        <v>3</v>
      </c>
      <c r="I172" s="60" t="s">
        <v>28</v>
      </c>
      <c r="J172" s="35">
        <v>20.96</v>
      </c>
      <c r="K172" s="35">
        <f t="shared" si="27"/>
        <v>62.88</v>
      </c>
      <c r="L172" s="36"/>
      <c r="M172" s="36"/>
      <c r="N172" s="36"/>
      <c r="O172" s="36"/>
      <c r="P172" s="36"/>
      <c r="Q172" s="36"/>
      <c r="R172" s="36"/>
    </row>
    <row r="173" spans="1:18" s="20" customFormat="1" ht="25.5" customHeight="1">
      <c r="A173" s="33">
        <v>6</v>
      </c>
      <c r="B173" s="46" t="s">
        <v>68</v>
      </c>
      <c r="C173" s="34" t="s">
        <v>124</v>
      </c>
      <c r="D173" s="34" t="s">
        <v>125</v>
      </c>
      <c r="E173" s="34" t="s">
        <v>8</v>
      </c>
      <c r="F173" s="33">
        <v>1</v>
      </c>
      <c r="G173" s="35">
        <v>1</v>
      </c>
      <c r="H173" s="35">
        <f t="shared" si="26"/>
        <v>1</v>
      </c>
      <c r="I173" s="60" t="s">
        <v>28</v>
      </c>
      <c r="J173" s="35">
        <v>20.96</v>
      </c>
      <c r="K173" s="35">
        <f t="shared" si="27"/>
        <v>20.96</v>
      </c>
      <c r="L173" s="36"/>
      <c r="M173" s="36"/>
      <c r="N173" s="36"/>
      <c r="O173" s="36"/>
      <c r="P173" s="36"/>
      <c r="Q173" s="36"/>
      <c r="R173" s="36"/>
    </row>
    <row r="174" spans="1:18" s="20" customFormat="1" ht="41.25" customHeight="1">
      <c r="A174" s="33">
        <v>7</v>
      </c>
      <c r="B174" s="46" t="s">
        <v>113</v>
      </c>
      <c r="C174" s="34" t="s">
        <v>88</v>
      </c>
      <c r="D174" s="34" t="s">
        <v>89</v>
      </c>
      <c r="E174" s="34" t="s">
        <v>8</v>
      </c>
      <c r="F174" s="33">
        <v>1</v>
      </c>
      <c r="G174" s="35">
        <v>2</v>
      </c>
      <c r="H174" s="35">
        <f t="shared" si="26"/>
        <v>2</v>
      </c>
      <c r="I174" s="60" t="s">
        <v>28</v>
      </c>
      <c r="J174" s="35">
        <v>60.47</v>
      </c>
      <c r="K174" s="35">
        <f t="shared" si="27"/>
        <v>120.94</v>
      </c>
      <c r="L174" s="36"/>
      <c r="M174" s="36"/>
      <c r="N174" s="36"/>
      <c r="O174" s="36"/>
      <c r="P174" s="36"/>
      <c r="Q174" s="36"/>
      <c r="R174" s="36"/>
    </row>
    <row r="175" spans="1:18" s="20" customFormat="1" ht="25.5" customHeight="1">
      <c r="A175" s="33">
        <v>8</v>
      </c>
      <c r="B175" s="46" t="s">
        <v>67</v>
      </c>
      <c r="C175" s="34" t="s">
        <v>124</v>
      </c>
      <c r="D175" s="34" t="s">
        <v>125</v>
      </c>
      <c r="E175" s="34" t="s">
        <v>8</v>
      </c>
      <c r="F175" s="33">
        <v>1</v>
      </c>
      <c r="G175" s="35">
        <v>1</v>
      </c>
      <c r="H175" s="35">
        <f t="shared" si="26"/>
        <v>1</v>
      </c>
      <c r="I175" s="60" t="s">
        <v>28</v>
      </c>
      <c r="J175" s="35">
        <v>20.96</v>
      </c>
      <c r="K175" s="35">
        <f t="shared" si="27"/>
        <v>20.96</v>
      </c>
      <c r="L175" s="36"/>
      <c r="M175" s="36"/>
      <c r="N175" s="36"/>
      <c r="O175" s="36"/>
      <c r="P175" s="36"/>
      <c r="Q175" s="36"/>
      <c r="R175" s="36"/>
    </row>
    <row r="176" spans="1:18" s="20" customFormat="1" ht="25.5" customHeight="1">
      <c r="A176" s="33">
        <v>9</v>
      </c>
      <c r="B176" s="46" t="s">
        <v>127</v>
      </c>
      <c r="C176" s="34" t="s">
        <v>124</v>
      </c>
      <c r="D176" s="34" t="s">
        <v>125</v>
      </c>
      <c r="E176" s="34" t="s">
        <v>8</v>
      </c>
      <c r="F176" s="33">
        <v>1</v>
      </c>
      <c r="G176" s="35">
        <v>4</v>
      </c>
      <c r="H176" s="35">
        <f t="shared" si="26"/>
        <v>4</v>
      </c>
      <c r="I176" s="60" t="s">
        <v>28</v>
      </c>
      <c r="J176" s="35">
        <v>20.96</v>
      </c>
      <c r="K176" s="35">
        <f t="shared" si="27"/>
        <v>83.84</v>
      </c>
      <c r="L176" s="36"/>
      <c r="M176" s="36"/>
      <c r="N176" s="36"/>
      <c r="O176" s="36"/>
      <c r="P176" s="36"/>
      <c r="Q176" s="36"/>
      <c r="R176" s="36"/>
    </row>
    <row r="177" spans="1:18" s="20" customFormat="1" ht="25.5" customHeight="1">
      <c r="A177" s="33">
        <v>10</v>
      </c>
      <c r="B177" s="46" t="s">
        <v>128</v>
      </c>
      <c r="C177" s="34" t="s">
        <v>124</v>
      </c>
      <c r="D177" s="34" t="s">
        <v>125</v>
      </c>
      <c r="E177" s="34" t="s">
        <v>8</v>
      </c>
      <c r="F177" s="33">
        <v>1</v>
      </c>
      <c r="G177" s="35">
        <v>3</v>
      </c>
      <c r="H177" s="35">
        <f t="shared" si="26"/>
        <v>3</v>
      </c>
      <c r="I177" s="60" t="s">
        <v>28</v>
      </c>
      <c r="J177" s="35">
        <v>20.96</v>
      </c>
      <c r="K177" s="35">
        <f t="shared" si="27"/>
        <v>62.88</v>
      </c>
      <c r="L177" s="36"/>
      <c r="M177" s="36"/>
      <c r="N177" s="36"/>
      <c r="O177" s="36"/>
      <c r="P177" s="36"/>
      <c r="Q177" s="36"/>
      <c r="R177" s="36"/>
    </row>
    <row r="178" spans="1:18" s="20" customFormat="1" ht="25.5" customHeight="1">
      <c r="A178" s="33">
        <v>11</v>
      </c>
      <c r="B178" s="46" t="s">
        <v>81</v>
      </c>
      <c r="C178" s="34" t="s">
        <v>124</v>
      </c>
      <c r="D178" s="34" t="s">
        <v>125</v>
      </c>
      <c r="E178" s="34" t="s">
        <v>8</v>
      </c>
      <c r="F178" s="33">
        <v>1</v>
      </c>
      <c r="G178" s="35">
        <v>4</v>
      </c>
      <c r="H178" s="35">
        <f t="shared" si="26"/>
        <v>4</v>
      </c>
      <c r="I178" s="60" t="s">
        <v>28</v>
      </c>
      <c r="J178" s="35">
        <v>20.96</v>
      </c>
      <c r="K178" s="35">
        <f t="shared" si="27"/>
        <v>83.84</v>
      </c>
      <c r="L178" s="36"/>
      <c r="M178" s="36"/>
      <c r="N178" s="36"/>
      <c r="O178" s="36"/>
      <c r="P178" s="36"/>
      <c r="Q178" s="36"/>
      <c r="R178" s="36"/>
    </row>
    <row r="179" spans="1:138" s="33" customFormat="1" ht="30.75" customHeight="1">
      <c r="A179" s="33">
        <v>12</v>
      </c>
      <c r="B179" s="65" t="s">
        <v>107</v>
      </c>
      <c r="C179" s="34" t="s">
        <v>41</v>
      </c>
      <c r="D179" s="34" t="s">
        <v>108</v>
      </c>
      <c r="E179" s="34" t="s">
        <v>8</v>
      </c>
      <c r="F179" s="33">
        <v>1</v>
      </c>
      <c r="G179" s="35">
        <v>2</v>
      </c>
      <c r="H179" s="35">
        <v>2</v>
      </c>
      <c r="I179" s="60">
        <v>13</v>
      </c>
      <c r="J179" s="35">
        <v>51.26</v>
      </c>
      <c r="K179" s="35">
        <f t="shared" si="27"/>
        <v>102.52</v>
      </c>
      <c r="L179" s="36"/>
      <c r="M179" s="36"/>
      <c r="N179" s="36"/>
      <c r="O179" s="36"/>
      <c r="P179" s="36"/>
      <c r="Q179" s="36"/>
      <c r="R179" s="36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</row>
    <row r="180" spans="1:18" s="20" customFormat="1" ht="30.75" customHeight="1">
      <c r="A180" s="33">
        <v>13</v>
      </c>
      <c r="B180" s="66"/>
      <c r="C180" s="34" t="s">
        <v>92</v>
      </c>
      <c r="D180" s="34" t="s">
        <v>112</v>
      </c>
      <c r="E180" s="34" t="s">
        <v>8</v>
      </c>
      <c r="F180" s="33">
        <v>1</v>
      </c>
      <c r="G180" s="35">
        <v>6</v>
      </c>
      <c r="H180" s="35">
        <v>6</v>
      </c>
      <c r="I180" s="60" t="s">
        <v>28</v>
      </c>
      <c r="J180" s="35">
        <v>150</v>
      </c>
      <c r="K180" s="35">
        <f t="shared" si="27"/>
        <v>900</v>
      </c>
      <c r="L180" s="36"/>
      <c r="M180" s="36"/>
      <c r="N180" s="36"/>
      <c r="O180" s="36"/>
      <c r="P180" s="36"/>
      <c r="Q180" s="36"/>
      <c r="R180" s="36"/>
    </row>
    <row r="181" spans="1:18" s="20" customFormat="1" ht="30.75" customHeight="1">
      <c r="A181" s="33">
        <v>14</v>
      </c>
      <c r="B181" s="66"/>
      <c r="C181" s="34" t="s">
        <v>92</v>
      </c>
      <c r="D181" s="34" t="s">
        <v>95</v>
      </c>
      <c r="E181" s="34" t="s">
        <v>8</v>
      </c>
      <c r="F181" s="33">
        <v>1</v>
      </c>
      <c r="G181" s="35">
        <v>1</v>
      </c>
      <c r="H181" s="35">
        <f>G181</f>
        <v>1</v>
      </c>
      <c r="I181" s="60" t="s">
        <v>28</v>
      </c>
      <c r="J181" s="35">
        <v>158</v>
      </c>
      <c r="K181" s="35">
        <f t="shared" si="27"/>
        <v>158</v>
      </c>
      <c r="L181" s="36"/>
      <c r="M181" s="36"/>
      <c r="N181" s="36"/>
      <c r="O181" s="36"/>
      <c r="P181" s="36"/>
      <c r="Q181" s="36"/>
      <c r="R181" s="36"/>
    </row>
    <row r="182" spans="1:18" s="20" customFormat="1" ht="30.75" customHeight="1">
      <c r="A182" s="33">
        <v>15</v>
      </c>
      <c r="B182" s="66"/>
      <c r="C182" s="34" t="s">
        <v>92</v>
      </c>
      <c r="D182" s="34" t="s">
        <v>94</v>
      </c>
      <c r="E182" s="34" t="s">
        <v>8</v>
      </c>
      <c r="F182" s="33">
        <v>1</v>
      </c>
      <c r="G182" s="35">
        <v>1</v>
      </c>
      <c r="H182" s="35">
        <f>G182</f>
        <v>1</v>
      </c>
      <c r="I182" s="60" t="s">
        <v>28</v>
      </c>
      <c r="J182" s="35">
        <v>158</v>
      </c>
      <c r="K182" s="35">
        <f t="shared" si="27"/>
        <v>158</v>
      </c>
      <c r="L182" s="36"/>
      <c r="M182" s="36"/>
      <c r="N182" s="36"/>
      <c r="O182" s="36"/>
      <c r="P182" s="36"/>
      <c r="Q182" s="36"/>
      <c r="R182" s="36"/>
    </row>
    <row r="183" spans="1:138" s="33" customFormat="1" ht="25.5" customHeight="1">
      <c r="A183" s="33">
        <v>16</v>
      </c>
      <c r="B183" s="66"/>
      <c r="C183" s="34" t="s">
        <v>41</v>
      </c>
      <c r="D183" s="34" t="s">
        <v>114</v>
      </c>
      <c r="E183" s="33" t="s">
        <v>14</v>
      </c>
      <c r="F183" s="33">
        <v>1</v>
      </c>
      <c r="G183" s="35">
        <v>12.5</v>
      </c>
      <c r="H183" s="35">
        <f>G183</f>
        <v>12.5</v>
      </c>
      <c r="I183" s="60">
        <v>13</v>
      </c>
      <c r="J183" s="35">
        <v>22</v>
      </c>
      <c r="K183" s="35">
        <f t="shared" si="27"/>
        <v>275</v>
      </c>
      <c r="L183" s="36"/>
      <c r="M183" s="36"/>
      <c r="N183" s="36"/>
      <c r="O183" s="36"/>
      <c r="P183" s="36"/>
      <c r="Q183" s="36"/>
      <c r="R183" s="36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</row>
    <row r="184" spans="1:18" s="20" customFormat="1" ht="41.25" customHeight="1">
      <c r="A184" s="33">
        <v>17</v>
      </c>
      <c r="B184" s="67"/>
      <c r="C184" s="34" t="s">
        <v>88</v>
      </c>
      <c r="D184" s="34" t="s">
        <v>89</v>
      </c>
      <c r="E184" s="34" t="s">
        <v>8</v>
      </c>
      <c r="F184" s="33">
        <v>1</v>
      </c>
      <c r="G184" s="35">
        <v>3</v>
      </c>
      <c r="H184" s="35">
        <f>G184</f>
        <v>3</v>
      </c>
      <c r="I184" s="60" t="s">
        <v>28</v>
      </c>
      <c r="J184" s="35">
        <v>60.47</v>
      </c>
      <c r="K184" s="35">
        <f t="shared" si="27"/>
        <v>181.41</v>
      </c>
      <c r="L184" s="36"/>
      <c r="M184" s="36"/>
      <c r="N184" s="36"/>
      <c r="O184" s="36"/>
      <c r="P184" s="36"/>
      <c r="Q184" s="36"/>
      <c r="R184" s="36"/>
    </row>
    <row r="185" spans="1:138" s="33" customFormat="1" ht="30.75" customHeight="1">
      <c r="A185" s="33">
        <v>18</v>
      </c>
      <c r="B185" s="65" t="s">
        <v>109</v>
      </c>
      <c r="C185" s="34" t="s">
        <v>41</v>
      </c>
      <c r="D185" s="34" t="s">
        <v>108</v>
      </c>
      <c r="E185" s="34" t="s">
        <v>8</v>
      </c>
      <c r="F185" s="33">
        <v>1</v>
      </c>
      <c r="G185" s="35">
        <v>2</v>
      </c>
      <c r="H185" s="35">
        <v>2</v>
      </c>
      <c r="I185" s="60">
        <v>13</v>
      </c>
      <c r="J185" s="35">
        <v>51.26</v>
      </c>
      <c r="K185" s="35">
        <f t="shared" si="27"/>
        <v>102.52</v>
      </c>
      <c r="L185" s="36"/>
      <c r="M185" s="36"/>
      <c r="N185" s="36"/>
      <c r="O185" s="36"/>
      <c r="P185" s="36"/>
      <c r="Q185" s="36"/>
      <c r="R185" s="36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</row>
    <row r="186" spans="1:18" s="20" customFormat="1" ht="30.75" customHeight="1">
      <c r="A186" s="33">
        <v>19</v>
      </c>
      <c r="B186" s="66"/>
      <c r="C186" s="34" t="s">
        <v>92</v>
      </c>
      <c r="D186" s="34" t="s">
        <v>112</v>
      </c>
      <c r="E186" s="34" t="s">
        <v>8</v>
      </c>
      <c r="F186" s="33">
        <v>1</v>
      </c>
      <c r="G186" s="35">
        <v>6</v>
      </c>
      <c r="H186" s="35">
        <f>G186</f>
        <v>6</v>
      </c>
      <c r="I186" s="60" t="s">
        <v>28</v>
      </c>
      <c r="J186" s="35">
        <v>158</v>
      </c>
      <c r="K186" s="35">
        <f t="shared" si="27"/>
        <v>948</v>
      </c>
      <c r="L186" s="36"/>
      <c r="M186" s="36"/>
      <c r="N186" s="36"/>
      <c r="O186" s="36"/>
      <c r="P186" s="36"/>
      <c r="Q186" s="36"/>
      <c r="R186" s="36"/>
    </row>
    <row r="187" spans="1:138" s="33" customFormat="1" ht="25.5" customHeight="1">
      <c r="A187" s="33">
        <v>20</v>
      </c>
      <c r="B187" s="66"/>
      <c r="C187" s="34" t="s">
        <v>41</v>
      </c>
      <c r="D187" s="34" t="s">
        <v>114</v>
      </c>
      <c r="E187" s="33" t="s">
        <v>14</v>
      </c>
      <c r="F187" s="33">
        <v>1</v>
      </c>
      <c r="G187" s="35">
        <v>12.5</v>
      </c>
      <c r="H187" s="35">
        <f>G187</f>
        <v>12.5</v>
      </c>
      <c r="I187" s="60">
        <v>13</v>
      </c>
      <c r="J187" s="35">
        <v>22</v>
      </c>
      <c r="K187" s="35">
        <f t="shared" si="27"/>
        <v>275</v>
      </c>
      <c r="L187" s="36"/>
      <c r="M187" s="36"/>
      <c r="N187" s="36"/>
      <c r="O187" s="36"/>
      <c r="P187" s="36"/>
      <c r="Q187" s="36"/>
      <c r="R187" s="36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</row>
    <row r="188" spans="1:18" s="20" customFormat="1" ht="41.25" customHeight="1">
      <c r="A188" s="33">
        <v>21</v>
      </c>
      <c r="B188" s="67"/>
      <c r="C188" s="34" t="s">
        <v>88</v>
      </c>
      <c r="D188" s="34" t="s">
        <v>89</v>
      </c>
      <c r="E188" s="34" t="s">
        <v>8</v>
      </c>
      <c r="F188" s="33">
        <v>1</v>
      </c>
      <c r="G188" s="35">
        <v>3</v>
      </c>
      <c r="H188" s="35">
        <f>G188</f>
        <v>3</v>
      </c>
      <c r="I188" s="60" t="s">
        <v>28</v>
      </c>
      <c r="J188" s="35">
        <v>60.47</v>
      </c>
      <c r="K188" s="35">
        <f t="shared" si="27"/>
        <v>181.41</v>
      </c>
      <c r="L188" s="36"/>
      <c r="M188" s="36"/>
      <c r="N188" s="36"/>
      <c r="O188" s="36"/>
      <c r="P188" s="36"/>
      <c r="Q188" s="36"/>
      <c r="R188" s="36"/>
    </row>
    <row r="189" spans="1:138" s="33" customFormat="1" ht="30.75" customHeight="1">
      <c r="A189" s="33">
        <v>22</v>
      </c>
      <c r="B189" s="65" t="s">
        <v>110</v>
      </c>
      <c r="C189" s="34" t="s">
        <v>41</v>
      </c>
      <c r="D189" s="34" t="s">
        <v>108</v>
      </c>
      <c r="E189" s="34" t="s">
        <v>8</v>
      </c>
      <c r="F189" s="33">
        <v>1</v>
      </c>
      <c r="G189" s="35">
        <v>2</v>
      </c>
      <c r="H189" s="35">
        <v>2</v>
      </c>
      <c r="I189" s="60">
        <v>13</v>
      </c>
      <c r="J189" s="35">
        <v>51.26</v>
      </c>
      <c r="K189" s="35">
        <f t="shared" si="27"/>
        <v>102.52</v>
      </c>
      <c r="L189" s="36"/>
      <c r="M189" s="36"/>
      <c r="N189" s="36"/>
      <c r="O189" s="36"/>
      <c r="P189" s="36"/>
      <c r="Q189" s="36"/>
      <c r="R189" s="36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</row>
    <row r="190" spans="1:18" s="20" customFormat="1" ht="30.75" customHeight="1">
      <c r="A190" s="33">
        <v>23</v>
      </c>
      <c r="B190" s="66"/>
      <c r="C190" s="34" t="s">
        <v>92</v>
      </c>
      <c r="D190" s="34" t="s">
        <v>112</v>
      </c>
      <c r="E190" s="34" t="s">
        <v>8</v>
      </c>
      <c r="F190" s="33">
        <v>1</v>
      </c>
      <c r="G190" s="35">
        <v>6</v>
      </c>
      <c r="H190" s="35">
        <f aca="true" t="shared" si="28" ref="H190:H196">G190</f>
        <v>6</v>
      </c>
      <c r="I190" s="60" t="s">
        <v>28</v>
      </c>
      <c r="J190" s="35">
        <v>158</v>
      </c>
      <c r="K190" s="35">
        <f t="shared" si="27"/>
        <v>948</v>
      </c>
      <c r="L190" s="36"/>
      <c r="M190" s="36"/>
      <c r="N190" s="36"/>
      <c r="O190" s="36"/>
      <c r="P190" s="36"/>
      <c r="Q190" s="36"/>
      <c r="R190" s="36"/>
    </row>
    <row r="191" spans="1:138" s="33" customFormat="1" ht="25.5" customHeight="1">
      <c r="A191" s="33">
        <v>24</v>
      </c>
      <c r="B191" s="66"/>
      <c r="C191" s="34" t="s">
        <v>41</v>
      </c>
      <c r="D191" s="34" t="s">
        <v>114</v>
      </c>
      <c r="E191" s="33" t="s">
        <v>14</v>
      </c>
      <c r="F191" s="33">
        <v>1</v>
      </c>
      <c r="G191" s="35">
        <v>12.5</v>
      </c>
      <c r="H191" s="35">
        <f t="shared" si="28"/>
        <v>12.5</v>
      </c>
      <c r="I191" s="60">
        <v>13</v>
      </c>
      <c r="J191" s="35">
        <v>22</v>
      </c>
      <c r="K191" s="35">
        <f>J191*H191</f>
        <v>275</v>
      </c>
      <c r="L191" s="36"/>
      <c r="M191" s="36"/>
      <c r="N191" s="36"/>
      <c r="O191" s="36"/>
      <c r="P191" s="36"/>
      <c r="Q191" s="36"/>
      <c r="R191" s="36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</row>
    <row r="192" spans="1:18" s="20" customFormat="1" ht="41.25" customHeight="1">
      <c r="A192" s="33">
        <v>25</v>
      </c>
      <c r="B192" s="67"/>
      <c r="C192" s="34" t="s">
        <v>88</v>
      </c>
      <c r="D192" s="34" t="s">
        <v>89</v>
      </c>
      <c r="E192" s="34" t="s">
        <v>8</v>
      </c>
      <c r="F192" s="33">
        <v>1</v>
      </c>
      <c r="G192" s="35">
        <v>3</v>
      </c>
      <c r="H192" s="35">
        <f t="shared" si="28"/>
        <v>3</v>
      </c>
      <c r="I192" s="60" t="s">
        <v>28</v>
      </c>
      <c r="J192" s="35">
        <v>60.47</v>
      </c>
      <c r="K192" s="35">
        <f aca="true" t="shared" si="29" ref="K192:K204">J192*H192</f>
        <v>181.41</v>
      </c>
      <c r="L192" s="36"/>
      <c r="M192" s="36"/>
      <c r="N192" s="36"/>
      <c r="O192" s="36"/>
      <c r="P192" s="36"/>
      <c r="Q192" s="36"/>
      <c r="R192" s="36"/>
    </row>
    <row r="193" spans="1:138" s="20" customFormat="1" ht="30.75" customHeight="1">
      <c r="A193" s="33">
        <v>26</v>
      </c>
      <c r="B193" s="65" t="s">
        <v>118</v>
      </c>
      <c r="C193" s="34" t="s">
        <v>92</v>
      </c>
      <c r="D193" s="34" t="s">
        <v>119</v>
      </c>
      <c r="E193" s="34" t="s">
        <v>8</v>
      </c>
      <c r="F193" s="33">
        <v>1</v>
      </c>
      <c r="G193" s="35">
        <v>4</v>
      </c>
      <c r="H193" s="35">
        <f t="shared" si="28"/>
        <v>4</v>
      </c>
      <c r="I193" s="60" t="s">
        <v>28</v>
      </c>
      <c r="J193" s="35">
        <v>307</v>
      </c>
      <c r="K193" s="35">
        <f t="shared" si="29"/>
        <v>1228</v>
      </c>
      <c r="L193" s="99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</row>
    <row r="194" spans="1:138" s="20" customFormat="1" ht="30.75" customHeight="1">
      <c r="A194" s="33">
        <v>27</v>
      </c>
      <c r="B194" s="66"/>
      <c r="C194" s="34" t="s">
        <v>92</v>
      </c>
      <c r="D194" s="34" t="s">
        <v>120</v>
      </c>
      <c r="E194" s="34" t="s">
        <v>8</v>
      </c>
      <c r="F194" s="33">
        <v>1</v>
      </c>
      <c r="G194" s="35">
        <v>2</v>
      </c>
      <c r="H194" s="35">
        <f t="shared" si="28"/>
        <v>2</v>
      </c>
      <c r="I194" s="60" t="s">
        <v>28</v>
      </c>
      <c r="J194" s="35">
        <v>322</v>
      </c>
      <c r="K194" s="35">
        <f t="shared" si="29"/>
        <v>644</v>
      </c>
      <c r="L194" s="99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</row>
    <row r="195" spans="1:138" s="33" customFormat="1" ht="30.75" customHeight="1">
      <c r="A195" s="33">
        <v>28</v>
      </c>
      <c r="B195" s="67"/>
      <c r="C195" s="34" t="s">
        <v>41</v>
      </c>
      <c r="D195" s="34" t="s">
        <v>90</v>
      </c>
      <c r="E195" s="33" t="s">
        <v>14</v>
      </c>
      <c r="F195" s="33">
        <v>1</v>
      </c>
      <c r="G195" s="35">
        <v>25</v>
      </c>
      <c r="H195" s="35">
        <f t="shared" si="28"/>
        <v>25</v>
      </c>
      <c r="I195" s="60">
        <v>13</v>
      </c>
      <c r="J195" s="35">
        <v>18</v>
      </c>
      <c r="K195" s="35">
        <f t="shared" si="29"/>
        <v>450</v>
      </c>
      <c r="L195" s="99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</row>
    <row r="196" spans="1:138" s="20" customFormat="1" ht="41.25" customHeight="1">
      <c r="A196" s="33">
        <v>29</v>
      </c>
      <c r="B196" s="46" t="s">
        <v>54</v>
      </c>
      <c r="C196" s="34" t="s">
        <v>88</v>
      </c>
      <c r="D196" s="34" t="s">
        <v>89</v>
      </c>
      <c r="E196" s="34" t="s">
        <v>8</v>
      </c>
      <c r="F196" s="33">
        <v>1</v>
      </c>
      <c r="G196" s="35">
        <v>4</v>
      </c>
      <c r="H196" s="35">
        <f t="shared" si="28"/>
        <v>4</v>
      </c>
      <c r="I196" s="60" t="s">
        <v>28</v>
      </c>
      <c r="J196" s="35">
        <v>60.47</v>
      </c>
      <c r="K196" s="35">
        <f t="shared" si="29"/>
        <v>241.88</v>
      </c>
      <c r="L196" s="99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  <c r="EF196" s="100"/>
      <c r="EG196" s="100"/>
      <c r="EH196" s="100"/>
    </row>
    <row r="197" spans="1:138" s="33" customFormat="1" ht="30.75" customHeight="1">
      <c r="A197" s="33">
        <v>30</v>
      </c>
      <c r="B197" s="65" t="s">
        <v>111</v>
      </c>
      <c r="C197" s="34" t="s">
        <v>41</v>
      </c>
      <c r="D197" s="34" t="s">
        <v>108</v>
      </c>
      <c r="E197" s="34" t="s">
        <v>8</v>
      </c>
      <c r="F197" s="33">
        <v>1</v>
      </c>
      <c r="G197" s="35">
        <v>2</v>
      </c>
      <c r="H197" s="35">
        <v>2</v>
      </c>
      <c r="I197" s="60">
        <v>13</v>
      </c>
      <c r="J197" s="35">
        <v>51.26</v>
      </c>
      <c r="K197" s="35">
        <f t="shared" si="29"/>
        <v>102.52</v>
      </c>
      <c r="L197" s="99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</row>
    <row r="198" spans="1:138" s="20" customFormat="1" ht="30.75" customHeight="1">
      <c r="A198" s="33">
        <v>31</v>
      </c>
      <c r="B198" s="66"/>
      <c r="C198" s="34" t="s">
        <v>92</v>
      </c>
      <c r="D198" s="34" t="s">
        <v>94</v>
      </c>
      <c r="E198" s="34" t="s">
        <v>8</v>
      </c>
      <c r="F198" s="33">
        <v>1</v>
      </c>
      <c r="G198" s="35">
        <v>6</v>
      </c>
      <c r="H198" s="35">
        <f>G198</f>
        <v>6</v>
      </c>
      <c r="I198" s="60" t="s">
        <v>28</v>
      </c>
      <c r="J198" s="35">
        <v>158</v>
      </c>
      <c r="K198" s="35">
        <f t="shared" si="29"/>
        <v>948</v>
      </c>
      <c r="L198" s="99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</row>
    <row r="199" spans="1:138" s="33" customFormat="1" ht="25.5" customHeight="1">
      <c r="A199" s="33">
        <v>32</v>
      </c>
      <c r="B199" s="66"/>
      <c r="C199" s="34" t="s">
        <v>41</v>
      </c>
      <c r="D199" s="34" t="s">
        <v>114</v>
      </c>
      <c r="E199" s="33" t="s">
        <v>14</v>
      </c>
      <c r="F199" s="33">
        <v>1</v>
      </c>
      <c r="G199" s="35">
        <v>12.5</v>
      </c>
      <c r="H199" s="35">
        <f>G199</f>
        <v>12.5</v>
      </c>
      <c r="I199" s="60">
        <v>13</v>
      </c>
      <c r="J199" s="35">
        <v>22</v>
      </c>
      <c r="K199" s="35">
        <f t="shared" si="29"/>
        <v>275</v>
      </c>
      <c r="L199" s="99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</row>
    <row r="200" spans="1:138" s="20" customFormat="1" ht="41.25" customHeight="1">
      <c r="A200" s="33">
        <v>33</v>
      </c>
      <c r="B200" s="67"/>
      <c r="C200" s="34" t="s">
        <v>88</v>
      </c>
      <c r="D200" s="34" t="s">
        <v>89</v>
      </c>
      <c r="E200" s="34" t="s">
        <v>8</v>
      </c>
      <c r="F200" s="33">
        <v>1</v>
      </c>
      <c r="G200" s="35">
        <v>3</v>
      </c>
      <c r="H200" s="35">
        <f>G200</f>
        <v>3</v>
      </c>
      <c r="I200" s="60" t="s">
        <v>28</v>
      </c>
      <c r="J200" s="35">
        <v>60.47</v>
      </c>
      <c r="K200" s="35">
        <f t="shared" si="29"/>
        <v>181.41</v>
      </c>
      <c r="L200" s="99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</row>
    <row r="201" spans="1:138" s="33" customFormat="1" ht="30.75" customHeight="1">
      <c r="A201" s="33">
        <v>34</v>
      </c>
      <c r="B201" s="34" t="s">
        <v>122</v>
      </c>
      <c r="C201" s="34" t="s">
        <v>41</v>
      </c>
      <c r="D201" s="34" t="s">
        <v>90</v>
      </c>
      <c r="E201" s="33" t="s">
        <v>14</v>
      </c>
      <c r="F201" s="33">
        <v>1</v>
      </c>
      <c r="G201" s="35">
        <v>25</v>
      </c>
      <c r="H201" s="35">
        <f>G201</f>
        <v>25</v>
      </c>
      <c r="I201" s="60">
        <v>13</v>
      </c>
      <c r="J201" s="35">
        <v>18</v>
      </c>
      <c r="K201" s="35">
        <f t="shared" si="29"/>
        <v>450</v>
      </c>
      <c r="L201" s="99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  <c r="EF201" s="100"/>
      <c r="EG201" s="100"/>
      <c r="EH201" s="100"/>
    </row>
    <row r="202" spans="1:138" s="33" customFormat="1" ht="30.75" customHeight="1">
      <c r="A202" s="33">
        <v>35</v>
      </c>
      <c r="B202" s="65" t="s">
        <v>129</v>
      </c>
      <c r="C202" s="34" t="s">
        <v>41</v>
      </c>
      <c r="D202" s="34" t="s">
        <v>108</v>
      </c>
      <c r="E202" s="34" t="s">
        <v>8</v>
      </c>
      <c r="F202" s="33">
        <v>1</v>
      </c>
      <c r="G202" s="35">
        <v>2</v>
      </c>
      <c r="H202" s="35">
        <v>2</v>
      </c>
      <c r="I202" s="60">
        <v>13</v>
      </c>
      <c r="J202" s="35">
        <v>51.26</v>
      </c>
      <c r="K202" s="35">
        <f t="shared" si="29"/>
        <v>102.52</v>
      </c>
      <c r="L202" s="99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</row>
    <row r="203" spans="1:138" s="20" customFormat="1" ht="30.75" customHeight="1">
      <c r="A203" s="33">
        <v>36</v>
      </c>
      <c r="B203" s="66"/>
      <c r="C203" s="34" t="s">
        <v>92</v>
      </c>
      <c r="D203" s="34" t="s">
        <v>94</v>
      </c>
      <c r="E203" s="34" t="s">
        <v>8</v>
      </c>
      <c r="F203" s="33">
        <v>1</v>
      </c>
      <c r="G203" s="35">
        <v>3</v>
      </c>
      <c r="H203" s="35">
        <v>3</v>
      </c>
      <c r="I203" s="60" t="s">
        <v>28</v>
      </c>
      <c r="J203" s="35">
        <v>150</v>
      </c>
      <c r="K203" s="35">
        <f t="shared" si="29"/>
        <v>450</v>
      </c>
      <c r="L203" s="99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</row>
    <row r="204" spans="1:138" s="20" customFormat="1" ht="41.25" customHeight="1">
      <c r="A204" s="33">
        <v>37</v>
      </c>
      <c r="B204" s="67"/>
      <c r="C204" s="34" t="s">
        <v>88</v>
      </c>
      <c r="D204" s="34" t="s">
        <v>89</v>
      </c>
      <c r="E204" s="34" t="s">
        <v>8</v>
      </c>
      <c r="F204" s="33">
        <v>1</v>
      </c>
      <c r="G204" s="35">
        <v>3</v>
      </c>
      <c r="H204" s="35">
        <f>G204</f>
        <v>3</v>
      </c>
      <c r="I204" s="60" t="s">
        <v>28</v>
      </c>
      <c r="J204" s="35">
        <v>60.47</v>
      </c>
      <c r="K204" s="35">
        <f t="shared" si="29"/>
        <v>181.41</v>
      </c>
      <c r="L204" s="99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</row>
    <row r="205" spans="1:138" s="33" customFormat="1" ht="30.75" customHeight="1">
      <c r="A205" s="33">
        <v>38</v>
      </c>
      <c r="B205" s="65" t="s">
        <v>64</v>
      </c>
      <c r="C205" s="34" t="s">
        <v>41</v>
      </c>
      <c r="D205" s="34" t="s">
        <v>108</v>
      </c>
      <c r="E205" s="34" t="s">
        <v>8</v>
      </c>
      <c r="F205" s="33">
        <v>1</v>
      </c>
      <c r="G205" s="35">
        <v>3</v>
      </c>
      <c r="H205" s="35">
        <v>3</v>
      </c>
      <c r="I205" s="60">
        <v>13</v>
      </c>
      <c r="J205" s="35">
        <v>51.26</v>
      </c>
      <c r="K205" s="35">
        <f aca="true" t="shared" si="30" ref="K205:K212">J205*H205</f>
        <v>153.78</v>
      </c>
      <c r="L205" s="36"/>
      <c r="M205" s="36"/>
      <c r="N205" s="36"/>
      <c r="O205" s="36"/>
      <c r="P205" s="36"/>
      <c r="Q205" s="36"/>
      <c r="R205" s="36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</row>
    <row r="206" spans="1:18" s="20" customFormat="1" ht="41.25" customHeight="1">
      <c r="A206" s="33">
        <v>39</v>
      </c>
      <c r="B206" s="67"/>
      <c r="C206" s="34" t="s">
        <v>88</v>
      </c>
      <c r="D206" s="34" t="s">
        <v>89</v>
      </c>
      <c r="E206" s="34" t="s">
        <v>8</v>
      </c>
      <c r="F206" s="33">
        <v>1</v>
      </c>
      <c r="G206" s="35">
        <v>3</v>
      </c>
      <c r="H206" s="35">
        <f>G206</f>
        <v>3</v>
      </c>
      <c r="I206" s="60" t="s">
        <v>28</v>
      </c>
      <c r="J206" s="35">
        <v>60.47</v>
      </c>
      <c r="K206" s="35">
        <f t="shared" si="30"/>
        <v>181.41</v>
      </c>
      <c r="L206" s="36"/>
      <c r="M206" s="36"/>
      <c r="N206" s="36"/>
      <c r="O206" s="36"/>
      <c r="P206" s="36"/>
      <c r="Q206" s="36"/>
      <c r="R206" s="36"/>
    </row>
    <row r="207" spans="1:138" s="33" customFormat="1" ht="30.75" customHeight="1">
      <c r="A207" s="33">
        <v>40</v>
      </c>
      <c r="B207" s="66" t="s">
        <v>71</v>
      </c>
      <c r="C207" s="34" t="s">
        <v>41</v>
      </c>
      <c r="D207" s="34" t="s">
        <v>108</v>
      </c>
      <c r="E207" s="34" t="s">
        <v>8</v>
      </c>
      <c r="F207" s="33">
        <v>1</v>
      </c>
      <c r="G207" s="35">
        <v>3</v>
      </c>
      <c r="H207" s="35">
        <v>3</v>
      </c>
      <c r="I207" s="60">
        <v>13</v>
      </c>
      <c r="J207" s="35">
        <v>51.26</v>
      </c>
      <c r="K207" s="35">
        <f>J207*H207</f>
        <v>153.78</v>
      </c>
      <c r="L207" s="36"/>
      <c r="M207" s="36"/>
      <c r="N207" s="36"/>
      <c r="O207" s="36"/>
      <c r="P207" s="36"/>
      <c r="Q207" s="36"/>
      <c r="R207" s="36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</row>
    <row r="208" spans="1:18" s="20" customFormat="1" ht="41.25" customHeight="1">
      <c r="A208" s="33">
        <v>41</v>
      </c>
      <c r="B208" s="66"/>
      <c r="C208" s="34" t="s">
        <v>88</v>
      </c>
      <c r="D208" s="34" t="s">
        <v>89</v>
      </c>
      <c r="E208" s="34" t="s">
        <v>8</v>
      </c>
      <c r="F208" s="33">
        <v>1</v>
      </c>
      <c r="G208" s="35">
        <v>3</v>
      </c>
      <c r="H208" s="35">
        <f>G208</f>
        <v>3</v>
      </c>
      <c r="I208" s="60" t="s">
        <v>28</v>
      </c>
      <c r="J208" s="35">
        <v>60.47</v>
      </c>
      <c r="K208" s="35">
        <f>J208*H208</f>
        <v>181.41</v>
      </c>
      <c r="L208" s="36"/>
      <c r="M208" s="36"/>
      <c r="N208" s="36"/>
      <c r="O208" s="36"/>
      <c r="P208" s="36"/>
      <c r="Q208" s="36"/>
      <c r="R208" s="36"/>
    </row>
    <row r="209" spans="1:138" s="33" customFormat="1" ht="30.75" customHeight="1">
      <c r="A209" s="33">
        <v>42</v>
      </c>
      <c r="B209" s="65" t="s">
        <v>91</v>
      </c>
      <c r="C209" s="34" t="s">
        <v>41</v>
      </c>
      <c r="D209" s="34" t="s">
        <v>108</v>
      </c>
      <c r="E209" s="34" t="s">
        <v>8</v>
      </c>
      <c r="F209" s="33">
        <v>1</v>
      </c>
      <c r="G209" s="35">
        <v>3</v>
      </c>
      <c r="H209" s="35">
        <v>3</v>
      </c>
      <c r="I209" s="60">
        <v>13</v>
      </c>
      <c r="J209" s="35">
        <v>51.26</v>
      </c>
      <c r="K209" s="35">
        <f t="shared" si="30"/>
        <v>153.78</v>
      </c>
      <c r="L209" s="36"/>
      <c r="M209" s="36"/>
      <c r="N209" s="36"/>
      <c r="O209" s="36"/>
      <c r="P209" s="36"/>
      <c r="Q209" s="36"/>
      <c r="R209" s="36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</row>
    <row r="210" spans="1:18" s="20" customFormat="1" ht="41.25" customHeight="1">
      <c r="A210" s="33">
        <v>43</v>
      </c>
      <c r="B210" s="67"/>
      <c r="C210" s="34" t="s">
        <v>88</v>
      </c>
      <c r="D210" s="34" t="s">
        <v>89</v>
      </c>
      <c r="E210" s="34" t="s">
        <v>8</v>
      </c>
      <c r="F210" s="33">
        <v>1</v>
      </c>
      <c r="G210" s="35">
        <v>3</v>
      </c>
      <c r="H210" s="35">
        <f aca="true" t="shared" si="31" ref="H210:H222">G210</f>
        <v>3</v>
      </c>
      <c r="I210" s="60" t="s">
        <v>28</v>
      </c>
      <c r="J210" s="35">
        <v>60.47</v>
      </c>
      <c r="K210" s="35">
        <f t="shared" si="30"/>
        <v>181.41</v>
      </c>
      <c r="L210" s="36"/>
      <c r="M210" s="36"/>
      <c r="N210" s="36"/>
      <c r="O210" s="36"/>
      <c r="P210" s="36"/>
      <c r="Q210" s="36"/>
      <c r="R210" s="36"/>
    </row>
    <row r="211" spans="1:138" s="33" customFormat="1" ht="25.5" customHeight="1">
      <c r="A211" s="33">
        <v>44</v>
      </c>
      <c r="B211" s="65" t="s">
        <v>115</v>
      </c>
      <c r="C211" s="34" t="s">
        <v>41</v>
      </c>
      <c r="D211" s="34" t="s">
        <v>114</v>
      </c>
      <c r="E211" s="33" t="s">
        <v>14</v>
      </c>
      <c r="F211" s="33">
        <v>1</v>
      </c>
      <c r="G211" s="35">
        <v>12.5</v>
      </c>
      <c r="H211" s="35">
        <f t="shared" si="31"/>
        <v>12.5</v>
      </c>
      <c r="I211" s="60">
        <v>13</v>
      </c>
      <c r="J211" s="35">
        <v>22</v>
      </c>
      <c r="K211" s="35">
        <f t="shared" si="30"/>
        <v>275</v>
      </c>
      <c r="L211" s="36"/>
      <c r="M211" s="36"/>
      <c r="N211" s="36"/>
      <c r="O211" s="36"/>
      <c r="P211" s="36"/>
      <c r="Q211" s="36"/>
      <c r="R211" s="36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</row>
    <row r="212" spans="1:18" s="20" customFormat="1" ht="41.25" customHeight="1">
      <c r="A212" s="33">
        <v>45</v>
      </c>
      <c r="B212" s="67"/>
      <c r="C212" s="34" t="s">
        <v>88</v>
      </c>
      <c r="D212" s="34" t="s">
        <v>89</v>
      </c>
      <c r="E212" s="34" t="s">
        <v>8</v>
      </c>
      <c r="F212" s="33">
        <v>1</v>
      </c>
      <c r="G212" s="35">
        <v>3</v>
      </c>
      <c r="H212" s="35">
        <f t="shared" si="31"/>
        <v>3</v>
      </c>
      <c r="I212" s="60" t="s">
        <v>28</v>
      </c>
      <c r="J212" s="35">
        <v>60.47</v>
      </c>
      <c r="K212" s="35">
        <f t="shared" si="30"/>
        <v>181.41</v>
      </c>
      <c r="L212" s="36"/>
      <c r="M212" s="36"/>
      <c r="N212" s="36"/>
      <c r="O212" s="36"/>
      <c r="P212" s="36"/>
      <c r="Q212" s="36"/>
      <c r="R212" s="36"/>
    </row>
    <row r="213" spans="1:138" s="33" customFormat="1" ht="25.5" customHeight="1">
      <c r="A213" s="33">
        <v>46</v>
      </c>
      <c r="B213" s="65" t="s">
        <v>116</v>
      </c>
      <c r="C213" s="34" t="s">
        <v>41</v>
      </c>
      <c r="D213" s="34" t="s">
        <v>114</v>
      </c>
      <c r="E213" s="33" t="s">
        <v>14</v>
      </c>
      <c r="F213" s="33">
        <v>1</v>
      </c>
      <c r="G213" s="35">
        <v>12.5</v>
      </c>
      <c r="H213" s="35">
        <f t="shared" si="31"/>
        <v>12.5</v>
      </c>
      <c r="I213" s="60">
        <v>13</v>
      </c>
      <c r="J213" s="35">
        <v>22</v>
      </c>
      <c r="K213" s="35">
        <f aca="true" t="shared" si="32" ref="K213:K222">J213*H213</f>
        <v>275</v>
      </c>
      <c r="L213" s="36"/>
      <c r="M213" s="36"/>
      <c r="N213" s="36"/>
      <c r="O213" s="36"/>
      <c r="P213" s="36"/>
      <c r="Q213" s="36"/>
      <c r="R213" s="36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</row>
    <row r="214" spans="1:18" s="20" customFormat="1" ht="41.25" customHeight="1">
      <c r="A214" s="33">
        <v>47</v>
      </c>
      <c r="B214" s="66"/>
      <c r="C214" s="34" t="s">
        <v>88</v>
      </c>
      <c r="D214" s="34" t="s">
        <v>89</v>
      </c>
      <c r="E214" s="34" t="s">
        <v>8</v>
      </c>
      <c r="F214" s="33">
        <v>1</v>
      </c>
      <c r="G214" s="35">
        <v>2</v>
      </c>
      <c r="H214" s="35">
        <f t="shared" si="31"/>
        <v>2</v>
      </c>
      <c r="I214" s="60" t="s">
        <v>28</v>
      </c>
      <c r="J214" s="35">
        <v>60.47</v>
      </c>
      <c r="K214" s="35">
        <f t="shared" si="32"/>
        <v>120.94</v>
      </c>
      <c r="L214" s="36"/>
      <c r="M214" s="36"/>
      <c r="N214" s="36"/>
      <c r="O214" s="36"/>
      <c r="P214" s="36"/>
      <c r="Q214" s="36"/>
      <c r="R214" s="36"/>
    </row>
    <row r="215" spans="1:138" s="33" customFormat="1" ht="30.75" customHeight="1">
      <c r="A215" s="33">
        <v>48</v>
      </c>
      <c r="B215" s="67"/>
      <c r="C215" s="34" t="s">
        <v>41</v>
      </c>
      <c r="D215" s="34" t="s">
        <v>90</v>
      </c>
      <c r="E215" s="33" t="s">
        <v>14</v>
      </c>
      <c r="F215" s="33">
        <v>1</v>
      </c>
      <c r="G215" s="35">
        <v>25</v>
      </c>
      <c r="H215" s="35">
        <f t="shared" si="31"/>
        <v>25</v>
      </c>
      <c r="I215" s="60">
        <v>13</v>
      </c>
      <c r="J215" s="35">
        <v>18</v>
      </c>
      <c r="K215" s="35">
        <f t="shared" si="32"/>
        <v>450</v>
      </c>
      <c r="L215" s="36"/>
      <c r="M215" s="36"/>
      <c r="N215" s="36"/>
      <c r="O215" s="36"/>
      <c r="P215" s="36"/>
      <c r="Q215" s="36"/>
      <c r="R215" s="36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</row>
    <row r="216" spans="1:138" s="33" customFormat="1" ht="25.5" customHeight="1">
      <c r="A216" s="33">
        <v>49</v>
      </c>
      <c r="B216" s="65" t="s">
        <v>117</v>
      </c>
      <c r="C216" s="34" t="s">
        <v>41</v>
      </c>
      <c r="D216" s="34" t="s">
        <v>114</v>
      </c>
      <c r="E216" s="33" t="s">
        <v>14</v>
      </c>
      <c r="F216" s="33">
        <v>1</v>
      </c>
      <c r="G216" s="35">
        <v>12.5</v>
      </c>
      <c r="H216" s="35">
        <f t="shared" si="31"/>
        <v>12.5</v>
      </c>
      <c r="I216" s="60">
        <v>13</v>
      </c>
      <c r="J216" s="35">
        <v>22</v>
      </c>
      <c r="K216" s="35">
        <f t="shared" si="32"/>
        <v>275</v>
      </c>
      <c r="L216" s="36"/>
      <c r="M216" s="36"/>
      <c r="N216" s="36"/>
      <c r="O216" s="36"/>
      <c r="P216" s="36"/>
      <c r="Q216" s="36"/>
      <c r="R216" s="36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</row>
    <row r="217" spans="1:18" s="20" customFormat="1" ht="41.25" customHeight="1">
      <c r="A217" s="33">
        <v>50</v>
      </c>
      <c r="B217" s="66"/>
      <c r="C217" s="34" t="s">
        <v>88</v>
      </c>
      <c r="D217" s="34" t="s">
        <v>89</v>
      </c>
      <c r="E217" s="34" t="s">
        <v>8</v>
      </c>
      <c r="F217" s="33">
        <v>1</v>
      </c>
      <c r="G217" s="35">
        <v>2</v>
      </c>
      <c r="H217" s="35">
        <f t="shared" si="31"/>
        <v>2</v>
      </c>
      <c r="I217" s="60" t="s">
        <v>28</v>
      </c>
      <c r="J217" s="35">
        <v>60.47</v>
      </c>
      <c r="K217" s="35">
        <f t="shared" si="32"/>
        <v>120.94</v>
      </c>
      <c r="L217" s="36"/>
      <c r="M217" s="36"/>
      <c r="N217" s="36"/>
      <c r="O217" s="36"/>
      <c r="P217" s="36"/>
      <c r="Q217" s="36"/>
      <c r="R217" s="36"/>
    </row>
    <row r="218" spans="1:138" s="33" customFormat="1" ht="30.75" customHeight="1">
      <c r="A218" s="33">
        <v>51</v>
      </c>
      <c r="B218" s="66"/>
      <c r="C218" s="34" t="s">
        <v>41</v>
      </c>
      <c r="D218" s="34" t="s">
        <v>90</v>
      </c>
      <c r="E218" s="33" t="s">
        <v>14</v>
      </c>
      <c r="F218" s="33">
        <v>1</v>
      </c>
      <c r="G218" s="35">
        <v>25</v>
      </c>
      <c r="H218" s="35">
        <f t="shared" si="31"/>
        <v>25</v>
      </c>
      <c r="I218" s="60">
        <v>13</v>
      </c>
      <c r="J218" s="35">
        <v>18</v>
      </c>
      <c r="K218" s="35">
        <f t="shared" si="32"/>
        <v>450</v>
      </c>
      <c r="L218" s="36"/>
      <c r="M218" s="36"/>
      <c r="N218" s="36"/>
      <c r="O218" s="36"/>
      <c r="P218" s="36"/>
      <c r="Q218" s="36"/>
      <c r="R218" s="36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</row>
    <row r="219" spans="1:138" s="33" customFormat="1" ht="25.5" customHeight="1">
      <c r="A219" s="33">
        <v>52</v>
      </c>
      <c r="B219" s="65" t="s">
        <v>79</v>
      </c>
      <c r="C219" s="34" t="s">
        <v>41</v>
      </c>
      <c r="D219" s="34" t="s">
        <v>114</v>
      </c>
      <c r="E219" s="33" t="s">
        <v>14</v>
      </c>
      <c r="F219" s="33">
        <v>1</v>
      </c>
      <c r="G219" s="35">
        <v>12.5</v>
      </c>
      <c r="H219" s="35">
        <f t="shared" si="31"/>
        <v>12.5</v>
      </c>
      <c r="I219" s="60">
        <v>13</v>
      </c>
      <c r="J219" s="35">
        <v>22</v>
      </c>
      <c r="K219" s="35">
        <f t="shared" si="32"/>
        <v>275</v>
      </c>
      <c r="L219" s="36"/>
      <c r="M219" s="36"/>
      <c r="N219" s="36"/>
      <c r="O219" s="36"/>
      <c r="P219" s="36"/>
      <c r="Q219" s="36"/>
      <c r="R219" s="36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</row>
    <row r="220" spans="1:18" s="20" customFormat="1" ht="41.25" customHeight="1">
      <c r="A220" s="33">
        <v>53</v>
      </c>
      <c r="B220" s="66"/>
      <c r="C220" s="34" t="s">
        <v>88</v>
      </c>
      <c r="D220" s="34" t="s">
        <v>89</v>
      </c>
      <c r="E220" s="34" t="s">
        <v>8</v>
      </c>
      <c r="F220" s="33">
        <v>1</v>
      </c>
      <c r="G220" s="35">
        <v>2</v>
      </c>
      <c r="H220" s="35">
        <f t="shared" si="31"/>
        <v>2</v>
      </c>
      <c r="I220" s="60" t="s">
        <v>28</v>
      </c>
      <c r="J220" s="35">
        <v>60.47</v>
      </c>
      <c r="K220" s="35">
        <f t="shared" si="32"/>
        <v>120.94</v>
      </c>
      <c r="L220" s="36"/>
      <c r="M220" s="36"/>
      <c r="N220" s="36"/>
      <c r="O220" s="36"/>
      <c r="P220" s="36"/>
      <c r="Q220" s="36"/>
      <c r="R220" s="36"/>
    </row>
    <row r="221" spans="1:138" s="33" customFormat="1" ht="30.75" customHeight="1">
      <c r="A221" s="33">
        <v>54</v>
      </c>
      <c r="B221" s="67"/>
      <c r="C221" s="34" t="s">
        <v>41</v>
      </c>
      <c r="D221" s="34" t="s">
        <v>90</v>
      </c>
      <c r="E221" s="33" t="s">
        <v>14</v>
      </c>
      <c r="F221" s="33">
        <v>1</v>
      </c>
      <c r="G221" s="35">
        <v>25</v>
      </c>
      <c r="H221" s="35">
        <f t="shared" si="31"/>
        <v>25</v>
      </c>
      <c r="I221" s="60">
        <v>13</v>
      </c>
      <c r="J221" s="35">
        <v>18</v>
      </c>
      <c r="K221" s="35">
        <f t="shared" si="32"/>
        <v>450</v>
      </c>
      <c r="L221" s="36"/>
      <c r="M221" s="36"/>
      <c r="N221" s="36"/>
      <c r="O221" s="36"/>
      <c r="P221" s="36"/>
      <c r="Q221" s="36"/>
      <c r="R221" s="36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</row>
    <row r="222" spans="1:138" s="33" customFormat="1" ht="30.75" customHeight="1" thickBot="1">
      <c r="A222" s="33">
        <v>55</v>
      </c>
      <c r="B222" s="48" t="s">
        <v>123</v>
      </c>
      <c r="C222" s="34" t="s">
        <v>41</v>
      </c>
      <c r="D222" s="34" t="s">
        <v>90</v>
      </c>
      <c r="E222" s="33" t="s">
        <v>14</v>
      </c>
      <c r="F222" s="33">
        <v>1</v>
      </c>
      <c r="G222" s="35">
        <v>25</v>
      </c>
      <c r="H222" s="35">
        <f t="shared" si="31"/>
        <v>25</v>
      </c>
      <c r="I222" s="60">
        <v>13</v>
      </c>
      <c r="J222" s="35">
        <v>18</v>
      </c>
      <c r="K222" s="35">
        <f t="shared" si="32"/>
        <v>450</v>
      </c>
      <c r="L222" s="36"/>
      <c r="M222" s="36"/>
      <c r="N222" s="36"/>
      <c r="O222" s="36"/>
      <c r="P222" s="36"/>
      <c r="Q222" s="36"/>
      <c r="R222" s="36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</row>
    <row r="223" spans="1:11" ht="21.75" customHeight="1" thickBot="1">
      <c r="A223" s="68" t="s">
        <v>37</v>
      </c>
      <c r="B223" s="69"/>
      <c r="C223" s="69"/>
      <c r="D223" s="69"/>
      <c r="E223" s="69"/>
      <c r="F223" s="69"/>
      <c r="G223" s="69"/>
      <c r="H223" s="69"/>
      <c r="I223" s="69"/>
      <c r="J223" s="70"/>
      <c r="K223" s="9">
        <v>566.4</v>
      </c>
    </row>
    <row r="224" spans="1:11" ht="21.75" customHeight="1" thickBot="1">
      <c r="A224" s="68" t="s">
        <v>42</v>
      </c>
      <c r="B224" s="69"/>
      <c r="C224" s="69"/>
      <c r="D224" s="69"/>
      <c r="E224" s="69"/>
      <c r="F224" s="69"/>
      <c r="G224" s="69"/>
      <c r="H224" s="69"/>
      <c r="I224" s="69"/>
      <c r="J224" s="70"/>
      <c r="K224" s="9">
        <v>0</v>
      </c>
    </row>
    <row r="225" spans="1:11" ht="24" customHeight="1" thickBot="1">
      <c r="A225" s="74" t="s">
        <v>36</v>
      </c>
      <c r="B225" s="75"/>
      <c r="C225" s="75"/>
      <c r="D225" s="75"/>
      <c r="E225" s="75"/>
      <c r="F225" s="75"/>
      <c r="G225" s="75"/>
      <c r="H225" s="75"/>
      <c r="I225" s="75"/>
      <c r="J225" s="85"/>
      <c r="K225" s="32">
        <f>SUM(K168:K224)</f>
        <v>17860.270000000004</v>
      </c>
    </row>
    <row r="226" spans="1:11" ht="15.75" customHeight="1">
      <c r="A226" s="89" t="s">
        <v>22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1"/>
    </row>
    <row r="227" spans="1:255" s="36" customFormat="1" ht="30" customHeight="1">
      <c r="A227" s="82">
        <v>1</v>
      </c>
      <c r="B227" s="65" t="s">
        <v>48</v>
      </c>
      <c r="C227" s="47" t="s">
        <v>247</v>
      </c>
      <c r="D227" s="47" t="s">
        <v>246</v>
      </c>
      <c r="E227" s="47" t="s">
        <v>8</v>
      </c>
      <c r="F227" s="62">
        <v>1</v>
      </c>
      <c r="G227" s="63">
        <v>4</v>
      </c>
      <c r="H227" s="63">
        <f>G227</f>
        <v>4</v>
      </c>
      <c r="I227" s="62" t="s">
        <v>29</v>
      </c>
      <c r="J227" s="63">
        <v>4.12</v>
      </c>
      <c r="K227" s="63">
        <f>J227*H227</f>
        <v>16.48</v>
      </c>
      <c r="L227" s="38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</row>
    <row r="228" spans="1:255" s="36" customFormat="1" ht="30" customHeight="1">
      <c r="A228" s="84"/>
      <c r="B228" s="67"/>
      <c r="C228" s="47" t="s">
        <v>96</v>
      </c>
      <c r="D228" s="47" t="s">
        <v>254</v>
      </c>
      <c r="E228" s="47" t="s">
        <v>14</v>
      </c>
      <c r="F228" s="62">
        <v>1</v>
      </c>
      <c r="G228" s="63">
        <v>8</v>
      </c>
      <c r="H228" s="63">
        <f aca="true" t="shared" si="33" ref="H228:H234">G228</f>
        <v>8</v>
      </c>
      <c r="I228" s="62" t="s">
        <v>29</v>
      </c>
      <c r="J228" s="63">
        <v>58</v>
      </c>
      <c r="K228" s="63">
        <f aca="true" t="shared" si="34" ref="K228:K234">J228*H228</f>
        <v>464</v>
      </c>
      <c r="L228" s="38" t="s">
        <v>255</v>
      </c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</row>
    <row r="229" spans="1:255" s="36" customFormat="1" ht="30" customHeight="1">
      <c r="A229" s="33">
        <v>2</v>
      </c>
      <c r="B229" s="34" t="s">
        <v>249</v>
      </c>
      <c r="C229" s="47" t="s">
        <v>247</v>
      </c>
      <c r="D229" s="47" t="s">
        <v>246</v>
      </c>
      <c r="E229" s="47" t="s">
        <v>8</v>
      </c>
      <c r="F229" s="62">
        <v>1</v>
      </c>
      <c r="G229" s="63">
        <v>4</v>
      </c>
      <c r="H229" s="63">
        <f t="shared" si="33"/>
        <v>4</v>
      </c>
      <c r="I229" s="62" t="s">
        <v>29</v>
      </c>
      <c r="J229" s="63">
        <v>4.12</v>
      </c>
      <c r="K229" s="63">
        <f t="shared" si="34"/>
        <v>16.48</v>
      </c>
      <c r="L229" s="38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</row>
    <row r="230" spans="1:255" s="36" customFormat="1" ht="30" customHeight="1">
      <c r="A230" s="33">
        <v>3</v>
      </c>
      <c r="B230" s="34" t="s">
        <v>248</v>
      </c>
      <c r="C230" s="47" t="s">
        <v>247</v>
      </c>
      <c r="D230" s="47" t="s">
        <v>246</v>
      </c>
      <c r="E230" s="47" t="s">
        <v>8</v>
      </c>
      <c r="F230" s="62">
        <v>1</v>
      </c>
      <c r="G230" s="63">
        <v>4</v>
      </c>
      <c r="H230" s="63">
        <f t="shared" si="33"/>
        <v>4</v>
      </c>
      <c r="I230" s="62" t="s">
        <v>29</v>
      </c>
      <c r="J230" s="63">
        <v>4.12</v>
      </c>
      <c r="K230" s="63">
        <f t="shared" si="34"/>
        <v>16.48</v>
      </c>
      <c r="L230" s="38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</row>
    <row r="231" spans="1:11" s="36" customFormat="1" ht="30" customHeight="1">
      <c r="A231" s="33">
        <v>4</v>
      </c>
      <c r="B231" s="46" t="s">
        <v>290</v>
      </c>
      <c r="C231" s="48" t="s">
        <v>101</v>
      </c>
      <c r="D231" s="34" t="s">
        <v>49</v>
      </c>
      <c r="E231" s="34" t="s">
        <v>18</v>
      </c>
      <c r="F231" s="33">
        <v>1</v>
      </c>
      <c r="G231" s="35">
        <v>44.8</v>
      </c>
      <c r="H231" s="35">
        <f t="shared" si="33"/>
        <v>44.8</v>
      </c>
      <c r="I231" s="33" t="s">
        <v>29</v>
      </c>
      <c r="J231" s="35">
        <v>53.08</v>
      </c>
      <c r="K231" s="35">
        <f t="shared" si="34"/>
        <v>2377.984</v>
      </c>
    </row>
    <row r="232" spans="1:255" s="36" customFormat="1" ht="30" customHeight="1">
      <c r="A232" s="82">
        <v>5</v>
      </c>
      <c r="B232" s="65" t="s">
        <v>259</v>
      </c>
      <c r="C232" s="65" t="s">
        <v>101</v>
      </c>
      <c r="D232" s="34" t="s">
        <v>260</v>
      </c>
      <c r="E232" s="34" t="s">
        <v>18</v>
      </c>
      <c r="F232" s="33">
        <v>1</v>
      </c>
      <c r="G232" s="35">
        <v>4.8</v>
      </c>
      <c r="H232" s="35">
        <f t="shared" si="33"/>
        <v>4.8</v>
      </c>
      <c r="I232" s="33" t="s">
        <v>29</v>
      </c>
      <c r="J232" s="35">
        <v>20.71</v>
      </c>
      <c r="K232" s="35">
        <f t="shared" si="34"/>
        <v>99.408</v>
      </c>
      <c r="L232" s="38"/>
      <c r="M232" s="38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</row>
    <row r="233" spans="1:255" s="36" customFormat="1" ht="30" customHeight="1">
      <c r="A233" s="84"/>
      <c r="B233" s="67"/>
      <c r="C233" s="67"/>
      <c r="D233" s="34" t="s">
        <v>103</v>
      </c>
      <c r="E233" s="34" t="s">
        <v>18</v>
      </c>
      <c r="F233" s="33">
        <v>1</v>
      </c>
      <c r="G233" s="35">
        <v>12</v>
      </c>
      <c r="H233" s="35">
        <f t="shared" si="33"/>
        <v>12</v>
      </c>
      <c r="I233" s="33" t="s">
        <v>29</v>
      </c>
      <c r="J233" s="35">
        <v>22.03</v>
      </c>
      <c r="K233" s="35">
        <f t="shared" si="34"/>
        <v>264.36</v>
      </c>
      <c r="L233" s="38"/>
      <c r="M233" s="38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</row>
    <row r="234" spans="1:255" s="36" customFormat="1" ht="30" customHeight="1">
      <c r="A234" s="82">
        <v>6</v>
      </c>
      <c r="B234" s="65" t="s">
        <v>66</v>
      </c>
      <c r="C234" s="46" t="s">
        <v>100</v>
      </c>
      <c r="D234" s="46" t="s">
        <v>272</v>
      </c>
      <c r="E234" s="46" t="s">
        <v>18</v>
      </c>
      <c r="F234" s="61">
        <v>1</v>
      </c>
      <c r="G234" s="64">
        <v>60</v>
      </c>
      <c r="H234" s="64">
        <f t="shared" si="33"/>
        <v>60</v>
      </c>
      <c r="I234" s="61" t="s">
        <v>29</v>
      </c>
      <c r="J234" s="64">
        <v>19.75</v>
      </c>
      <c r="K234" s="64">
        <f t="shared" si="34"/>
        <v>1185</v>
      </c>
      <c r="L234" s="38"/>
      <c r="M234" s="38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</row>
    <row r="235" spans="1:255" s="36" customFormat="1" ht="30" customHeight="1">
      <c r="A235" s="83"/>
      <c r="B235" s="66"/>
      <c r="C235" s="46" t="s">
        <v>100</v>
      </c>
      <c r="D235" s="46" t="s">
        <v>103</v>
      </c>
      <c r="E235" s="46" t="s">
        <v>18</v>
      </c>
      <c r="F235" s="61">
        <v>1</v>
      </c>
      <c r="G235" s="64">
        <v>60</v>
      </c>
      <c r="H235" s="64">
        <f aca="true" t="shared" si="35" ref="H235:H245">G235</f>
        <v>60</v>
      </c>
      <c r="I235" s="61" t="s">
        <v>29</v>
      </c>
      <c r="J235" s="64">
        <v>22.03</v>
      </c>
      <c r="K235" s="64">
        <f aca="true" t="shared" si="36" ref="K235:K245">J235*H235</f>
        <v>1321.8000000000002</v>
      </c>
      <c r="L235" s="38"/>
      <c r="M235" s="38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</row>
    <row r="236" spans="1:255" s="36" customFormat="1" ht="30" customHeight="1">
      <c r="A236" s="83"/>
      <c r="B236" s="66"/>
      <c r="C236" s="46" t="s">
        <v>100</v>
      </c>
      <c r="D236" s="46" t="s">
        <v>257</v>
      </c>
      <c r="E236" s="46" t="s">
        <v>18</v>
      </c>
      <c r="F236" s="61">
        <v>1</v>
      </c>
      <c r="G236" s="64">
        <v>2.4</v>
      </c>
      <c r="H236" s="64">
        <f t="shared" si="35"/>
        <v>2.4</v>
      </c>
      <c r="I236" s="61" t="s">
        <v>29</v>
      </c>
      <c r="J236" s="64">
        <v>20.71</v>
      </c>
      <c r="K236" s="64">
        <f t="shared" si="36"/>
        <v>49.704</v>
      </c>
      <c r="M236" s="38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</row>
    <row r="237" spans="1:255" s="36" customFormat="1" ht="30" customHeight="1">
      <c r="A237" s="83"/>
      <c r="B237" s="66"/>
      <c r="C237" s="46" t="s">
        <v>100</v>
      </c>
      <c r="D237" s="46" t="s">
        <v>49</v>
      </c>
      <c r="E237" s="46" t="s">
        <v>18</v>
      </c>
      <c r="F237" s="61">
        <v>1</v>
      </c>
      <c r="G237" s="64">
        <v>7.2</v>
      </c>
      <c r="H237" s="64">
        <f t="shared" si="35"/>
        <v>7.2</v>
      </c>
      <c r="I237" s="61" t="s">
        <v>29</v>
      </c>
      <c r="J237" s="64">
        <v>53.08</v>
      </c>
      <c r="K237" s="64">
        <f t="shared" si="36"/>
        <v>382.176</v>
      </c>
      <c r="M237" s="38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</row>
    <row r="238" spans="1:255" s="36" customFormat="1" ht="30" customHeight="1">
      <c r="A238" s="84"/>
      <c r="B238" s="67"/>
      <c r="C238" s="46" t="s">
        <v>100</v>
      </c>
      <c r="D238" s="46" t="s">
        <v>45</v>
      </c>
      <c r="E238" s="46" t="s">
        <v>18</v>
      </c>
      <c r="F238" s="61">
        <v>1</v>
      </c>
      <c r="G238" s="64">
        <v>95</v>
      </c>
      <c r="H238" s="64">
        <f t="shared" si="35"/>
        <v>95</v>
      </c>
      <c r="I238" s="61" t="s">
        <v>29</v>
      </c>
      <c r="J238" s="64">
        <v>11.67</v>
      </c>
      <c r="K238" s="64">
        <f t="shared" si="36"/>
        <v>1108.65</v>
      </c>
      <c r="M238" s="38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</row>
    <row r="239" spans="1:255" s="36" customFormat="1" ht="30" customHeight="1">
      <c r="A239" s="33">
        <v>7</v>
      </c>
      <c r="B239" s="48" t="s">
        <v>65</v>
      </c>
      <c r="C239" s="46" t="s">
        <v>73</v>
      </c>
      <c r="D239" s="46" t="s">
        <v>105</v>
      </c>
      <c r="E239" s="46" t="s">
        <v>74</v>
      </c>
      <c r="F239" s="61">
        <v>1</v>
      </c>
      <c r="G239" s="64">
        <v>4</v>
      </c>
      <c r="H239" s="64">
        <f t="shared" si="35"/>
        <v>4</v>
      </c>
      <c r="I239" s="61" t="s">
        <v>29</v>
      </c>
      <c r="J239" s="64">
        <v>407.37</v>
      </c>
      <c r="K239" s="64">
        <f t="shared" si="36"/>
        <v>1629.48</v>
      </c>
      <c r="L239" s="38" t="s">
        <v>98</v>
      </c>
      <c r="M239" s="38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</row>
    <row r="240" spans="1:255" s="36" customFormat="1" ht="30" customHeight="1">
      <c r="A240" s="33">
        <v>8</v>
      </c>
      <c r="B240" s="34" t="s">
        <v>256</v>
      </c>
      <c r="C240" s="46" t="s">
        <v>100</v>
      </c>
      <c r="D240" s="46" t="s">
        <v>257</v>
      </c>
      <c r="E240" s="46" t="s">
        <v>18</v>
      </c>
      <c r="F240" s="61">
        <v>1</v>
      </c>
      <c r="G240" s="64">
        <v>120</v>
      </c>
      <c r="H240" s="64">
        <f t="shared" si="35"/>
        <v>120</v>
      </c>
      <c r="I240" s="61" t="s">
        <v>29</v>
      </c>
      <c r="J240" s="64">
        <v>20.71</v>
      </c>
      <c r="K240" s="64">
        <f t="shared" si="36"/>
        <v>2485.2000000000003</v>
      </c>
      <c r="L240" s="38" t="s">
        <v>258</v>
      </c>
      <c r="M240" s="38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</row>
    <row r="241" spans="1:255" s="36" customFormat="1" ht="30" customHeight="1">
      <c r="A241" s="33">
        <v>9</v>
      </c>
      <c r="B241" s="34" t="s">
        <v>279</v>
      </c>
      <c r="C241" s="34" t="s">
        <v>280</v>
      </c>
      <c r="D241" s="34" t="s">
        <v>281</v>
      </c>
      <c r="E241" s="34" t="s">
        <v>234</v>
      </c>
      <c r="F241" s="33">
        <v>1</v>
      </c>
      <c r="G241" s="35">
        <v>2</v>
      </c>
      <c r="H241" s="35">
        <f t="shared" si="35"/>
        <v>2</v>
      </c>
      <c r="I241" s="33" t="s">
        <v>29</v>
      </c>
      <c r="J241" s="35">
        <v>2361.7</v>
      </c>
      <c r="K241" s="35">
        <f t="shared" si="36"/>
        <v>4723.4</v>
      </c>
      <c r="L241" s="38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</row>
    <row r="242" spans="1:255" s="36" customFormat="1" ht="30" customHeight="1">
      <c r="A242" s="33">
        <v>10</v>
      </c>
      <c r="B242" s="34" t="s">
        <v>282</v>
      </c>
      <c r="C242" s="34" t="s">
        <v>280</v>
      </c>
      <c r="D242" s="34" t="s">
        <v>281</v>
      </c>
      <c r="E242" s="34" t="s">
        <v>234</v>
      </c>
      <c r="F242" s="33">
        <v>1</v>
      </c>
      <c r="G242" s="35">
        <v>1</v>
      </c>
      <c r="H242" s="35">
        <f t="shared" si="35"/>
        <v>1</v>
      </c>
      <c r="I242" s="33" t="s">
        <v>29</v>
      </c>
      <c r="J242" s="35">
        <v>1327.12</v>
      </c>
      <c r="K242" s="35">
        <f t="shared" si="36"/>
        <v>1327.12</v>
      </c>
      <c r="L242" s="38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</row>
    <row r="243" spans="1:255" s="36" customFormat="1" ht="30" customHeight="1">
      <c r="A243" s="33">
        <v>11</v>
      </c>
      <c r="B243" s="46" t="s">
        <v>68</v>
      </c>
      <c r="C243" s="46" t="s">
        <v>73</v>
      </c>
      <c r="D243" s="46" t="s">
        <v>264</v>
      </c>
      <c r="E243" s="46" t="s">
        <v>74</v>
      </c>
      <c r="F243" s="61">
        <v>1</v>
      </c>
      <c r="G243" s="64">
        <v>2</v>
      </c>
      <c r="H243" s="64">
        <f t="shared" si="35"/>
        <v>2</v>
      </c>
      <c r="I243" s="61" t="s">
        <v>29</v>
      </c>
      <c r="J243" s="64">
        <v>407.37</v>
      </c>
      <c r="K243" s="64">
        <f t="shared" si="36"/>
        <v>814.74</v>
      </c>
      <c r="L243" s="38" t="s">
        <v>97</v>
      </c>
      <c r="M243" s="38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</row>
    <row r="244" spans="1:255" s="36" customFormat="1" ht="30" customHeight="1">
      <c r="A244" s="33">
        <v>12</v>
      </c>
      <c r="B244" s="34" t="s">
        <v>99</v>
      </c>
      <c r="C244" s="34" t="s">
        <v>280</v>
      </c>
      <c r="D244" s="34" t="s">
        <v>281</v>
      </c>
      <c r="E244" s="34" t="s">
        <v>234</v>
      </c>
      <c r="F244" s="33">
        <v>1</v>
      </c>
      <c r="G244" s="35">
        <v>1</v>
      </c>
      <c r="H244" s="35">
        <f t="shared" si="35"/>
        <v>1</v>
      </c>
      <c r="I244" s="33" t="s">
        <v>29</v>
      </c>
      <c r="J244" s="35">
        <v>1327.12</v>
      </c>
      <c r="K244" s="35">
        <f t="shared" si="36"/>
        <v>1327.12</v>
      </c>
      <c r="L244" s="38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</row>
    <row r="245" spans="1:255" s="36" customFormat="1" ht="30" customHeight="1">
      <c r="A245" s="82">
        <v>13</v>
      </c>
      <c r="B245" s="65" t="s">
        <v>67</v>
      </c>
      <c r="C245" s="46" t="s">
        <v>73</v>
      </c>
      <c r="D245" s="46" t="s">
        <v>264</v>
      </c>
      <c r="E245" s="46" t="s">
        <v>74</v>
      </c>
      <c r="F245" s="61">
        <v>1</v>
      </c>
      <c r="G245" s="64">
        <v>19</v>
      </c>
      <c r="H245" s="64">
        <f t="shared" si="35"/>
        <v>19</v>
      </c>
      <c r="I245" s="61" t="s">
        <v>29</v>
      </c>
      <c r="J245" s="64">
        <v>620.95</v>
      </c>
      <c r="K245" s="64">
        <f t="shared" si="36"/>
        <v>11798.050000000001</v>
      </c>
      <c r="M245" s="38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</row>
    <row r="246" spans="1:255" s="36" customFormat="1" ht="30" customHeight="1">
      <c r="A246" s="83"/>
      <c r="B246" s="66"/>
      <c r="C246" s="46" t="s">
        <v>73</v>
      </c>
      <c r="D246" s="46" t="s">
        <v>75</v>
      </c>
      <c r="E246" s="46" t="s">
        <v>74</v>
      </c>
      <c r="F246" s="61">
        <v>1</v>
      </c>
      <c r="G246" s="64">
        <v>1</v>
      </c>
      <c r="H246" s="64">
        <f aca="true" t="shared" si="37" ref="H246:H251">G246</f>
        <v>1</v>
      </c>
      <c r="I246" s="61" t="s">
        <v>29</v>
      </c>
      <c r="J246" s="64">
        <v>473.86</v>
      </c>
      <c r="K246" s="64">
        <f aca="true" t="shared" si="38" ref="K246:K252">J246*H246</f>
        <v>473.86</v>
      </c>
      <c r="L246" s="38" t="s">
        <v>275</v>
      </c>
      <c r="M246" s="38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</row>
    <row r="247" spans="1:255" s="36" customFormat="1" ht="30" customHeight="1">
      <c r="A247" s="84"/>
      <c r="B247" s="67"/>
      <c r="C247" s="46" t="s">
        <v>73</v>
      </c>
      <c r="D247" s="46" t="s">
        <v>264</v>
      </c>
      <c r="E247" s="46" t="s">
        <v>74</v>
      </c>
      <c r="F247" s="61">
        <v>1</v>
      </c>
      <c r="G247" s="64">
        <v>19</v>
      </c>
      <c r="H247" s="64">
        <f t="shared" si="37"/>
        <v>19</v>
      </c>
      <c r="I247" s="61" t="s">
        <v>29</v>
      </c>
      <c r="J247" s="64">
        <v>407.36</v>
      </c>
      <c r="K247" s="64">
        <f t="shared" si="38"/>
        <v>7739.84</v>
      </c>
      <c r="M247" s="38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</row>
    <row r="248" spans="1:255" s="36" customFormat="1" ht="30" customHeight="1">
      <c r="A248" s="33">
        <v>14</v>
      </c>
      <c r="B248" s="34" t="s">
        <v>287</v>
      </c>
      <c r="C248" s="46" t="s">
        <v>73</v>
      </c>
      <c r="D248" s="46" t="s">
        <v>105</v>
      </c>
      <c r="E248" s="46" t="s">
        <v>74</v>
      </c>
      <c r="F248" s="61">
        <v>1</v>
      </c>
      <c r="G248" s="64">
        <v>2</v>
      </c>
      <c r="H248" s="64">
        <f t="shared" si="37"/>
        <v>2</v>
      </c>
      <c r="I248" s="61" t="s">
        <v>29</v>
      </c>
      <c r="J248" s="64">
        <v>620.95</v>
      </c>
      <c r="K248" s="64">
        <f t="shared" si="38"/>
        <v>1241.9</v>
      </c>
      <c r="L248" s="38" t="s">
        <v>97</v>
      </c>
      <c r="M248" s="38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</row>
    <row r="249" spans="1:11" s="36" customFormat="1" ht="30" customHeight="1">
      <c r="A249" s="33">
        <v>15</v>
      </c>
      <c r="B249" s="48" t="s">
        <v>284</v>
      </c>
      <c r="C249" s="46" t="s">
        <v>285</v>
      </c>
      <c r="D249" s="34" t="s">
        <v>286</v>
      </c>
      <c r="E249" s="34" t="s">
        <v>14</v>
      </c>
      <c r="F249" s="33">
        <v>1</v>
      </c>
      <c r="G249" s="35">
        <v>4</v>
      </c>
      <c r="H249" s="35">
        <f t="shared" si="37"/>
        <v>4</v>
      </c>
      <c r="I249" s="33" t="s">
        <v>29</v>
      </c>
      <c r="J249" s="35">
        <v>4.79</v>
      </c>
      <c r="K249" s="35">
        <f t="shared" si="38"/>
        <v>19.16</v>
      </c>
    </row>
    <row r="250" spans="1:11" s="36" customFormat="1" ht="30" customHeight="1">
      <c r="A250" s="82">
        <v>16</v>
      </c>
      <c r="B250" s="65" t="s">
        <v>268</v>
      </c>
      <c r="C250" s="65" t="s">
        <v>43</v>
      </c>
      <c r="D250" s="34" t="s">
        <v>257</v>
      </c>
      <c r="E250" s="34" t="s">
        <v>18</v>
      </c>
      <c r="F250" s="33">
        <v>1</v>
      </c>
      <c r="G250" s="35">
        <v>40</v>
      </c>
      <c r="H250" s="35">
        <f t="shared" si="37"/>
        <v>40</v>
      </c>
      <c r="I250" s="33" t="s">
        <v>29</v>
      </c>
      <c r="J250" s="35">
        <v>20.71</v>
      </c>
      <c r="K250" s="35">
        <f t="shared" si="38"/>
        <v>828.4000000000001</v>
      </c>
    </row>
    <row r="251" spans="1:11" s="36" customFormat="1" ht="30" customHeight="1">
      <c r="A251" s="83"/>
      <c r="B251" s="66"/>
      <c r="C251" s="66"/>
      <c r="D251" s="34" t="s">
        <v>257</v>
      </c>
      <c r="E251" s="34" t="s">
        <v>18</v>
      </c>
      <c r="F251" s="33">
        <v>1</v>
      </c>
      <c r="G251" s="35">
        <v>2</v>
      </c>
      <c r="H251" s="35">
        <f t="shared" si="37"/>
        <v>2</v>
      </c>
      <c r="I251" s="33" t="s">
        <v>29</v>
      </c>
      <c r="J251" s="35">
        <v>20.72</v>
      </c>
      <c r="K251" s="35">
        <f t="shared" si="38"/>
        <v>41.44</v>
      </c>
    </row>
    <row r="252" spans="1:11" s="36" customFormat="1" ht="30" customHeight="1">
      <c r="A252" s="83"/>
      <c r="B252" s="66"/>
      <c r="C252" s="66"/>
      <c r="D252" s="34" t="s">
        <v>257</v>
      </c>
      <c r="E252" s="34" t="s">
        <v>18</v>
      </c>
      <c r="F252" s="33">
        <v>1</v>
      </c>
      <c r="G252" s="35">
        <v>55</v>
      </c>
      <c r="H252" s="35">
        <v>135</v>
      </c>
      <c r="I252" s="33" t="s">
        <v>29</v>
      </c>
      <c r="J252" s="35">
        <v>20.73</v>
      </c>
      <c r="K252" s="35">
        <f t="shared" si="38"/>
        <v>2798.55</v>
      </c>
    </row>
    <row r="253" spans="1:11" s="36" customFormat="1" ht="30" customHeight="1">
      <c r="A253" s="83"/>
      <c r="B253" s="66"/>
      <c r="C253" s="66"/>
      <c r="D253" s="34" t="s">
        <v>269</v>
      </c>
      <c r="E253" s="34" t="s">
        <v>18</v>
      </c>
      <c r="F253" s="33">
        <v>1</v>
      </c>
      <c r="G253" s="35">
        <v>40</v>
      </c>
      <c r="H253" s="35">
        <f aca="true" t="shared" si="39" ref="H253:H260">G253</f>
        <v>40</v>
      </c>
      <c r="I253" s="33" t="s">
        <v>29</v>
      </c>
      <c r="J253" s="35">
        <v>82.3</v>
      </c>
      <c r="K253" s="35">
        <f aca="true" t="shared" si="40" ref="K253:K260">J253*H253</f>
        <v>3292</v>
      </c>
    </row>
    <row r="254" spans="1:255" s="36" customFormat="1" ht="30" customHeight="1">
      <c r="A254" s="83"/>
      <c r="B254" s="66"/>
      <c r="C254" s="66"/>
      <c r="D254" s="46" t="s">
        <v>49</v>
      </c>
      <c r="E254" s="46" t="s">
        <v>18</v>
      </c>
      <c r="F254" s="61">
        <v>1</v>
      </c>
      <c r="G254" s="64">
        <v>15</v>
      </c>
      <c r="H254" s="64">
        <f>G254</f>
        <v>15</v>
      </c>
      <c r="I254" s="61" t="s">
        <v>29</v>
      </c>
      <c r="J254" s="64">
        <v>53.08</v>
      </c>
      <c r="K254" s="64">
        <f>J254*H254</f>
        <v>796.1999999999999</v>
      </c>
      <c r="M254" s="38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</row>
    <row r="255" spans="1:255" s="36" customFormat="1" ht="30" customHeight="1">
      <c r="A255" s="83"/>
      <c r="B255" s="66"/>
      <c r="C255" s="66"/>
      <c r="D255" s="46" t="s">
        <v>270</v>
      </c>
      <c r="E255" s="46" t="s">
        <v>18</v>
      </c>
      <c r="F255" s="61">
        <v>1</v>
      </c>
      <c r="G255" s="64">
        <v>2.4</v>
      </c>
      <c r="H255" s="64">
        <f>G255</f>
        <v>2.4</v>
      </c>
      <c r="I255" s="61" t="s">
        <v>29</v>
      </c>
      <c r="J255" s="64">
        <v>105.15</v>
      </c>
      <c r="K255" s="64">
        <f>J255*H255</f>
        <v>252.36</v>
      </c>
      <c r="M255" s="38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</row>
    <row r="256" spans="1:255" s="36" customFormat="1" ht="30" customHeight="1">
      <c r="A256" s="83"/>
      <c r="B256" s="66"/>
      <c r="C256" s="66"/>
      <c r="D256" s="46" t="s">
        <v>271</v>
      </c>
      <c r="E256" s="46" t="s">
        <v>18</v>
      </c>
      <c r="F256" s="61">
        <v>1</v>
      </c>
      <c r="G256" s="64">
        <v>60</v>
      </c>
      <c r="H256" s="64">
        <f>G256</f>
        <v>60</v>
      </c>
      <c r="I256" s="61" t="s">
        <v>29</v>
      </c>
      <c r="J256" s="64">
        <v>3.27</v>
      </c>
      <c r="K256" s="64">
        <f>J256*H256</f>
        <v>196.2</v>
      </c>
      <c r="M256" s="38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</row>
    <row r="257" spans="1:255" s="36" customFormat="1" ht="30" customHeight="1">
      <c r="A257" s="83"/>
      <c r="B257" s="66"/>
      <c r="C257" s="66"/>
      <c r="D257" s="46" t="s">
        <v>40</v>
      </c>
      <c r="E257" s="46" t="s">
        <v>18</v>
      </c>
      <c r="F257" s="61">
        <v>1</v>
      </c>
      <c r="G257" s="64">
        <v>100</v>
      </c>
      <c r="H257" s="64">
        <f t="shared" si="39"/>
        <v>100</v>
      </c>
      <c r="I257" s="61" t="s">
        <v>29</v>
      </c>
      <c r="J257" s="64">
        <v>5.28</v>
      </c>
      <c r="K257" s="64">
        <f t="shared" si="40"/>
        <v>528</v>
      </c>
      <c r="M257" s="38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</row>
    <row r="258" spans="1:255" s="36" customFormat="1" ht="30" customHeight="1">
      <c r="A258" s="83"/>
      <c r="B258" s="66"/>
      <c r="C258" s="66"/>
      <c r="D258" s="46" t="s">
        <v>45</v>
      </c>
      <c r="E258" s="46" t="s">
        <v>18</v>
      </c>
      <c r="F258" s="61">
        <v>1</v>
      </c>
      <c r="G258" s="64">
        <v>90</v>
      </c>
      <c r="H258" s="64">
        <f t="shared" si="39"/>
        <v>90</v>
      </c>
      <c r="I258" s="61" t="s">
        <v>29</v>
      </c>
      <c r="J258" s="64">
        <v>11.67</v>
      </c>
      <c r="K258" s="64">
        <f t="shared" si="40"/>
        <v>1050.3</v>
      </c>
      <c r="M258" s="38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</row>
    <row r="259" spans="1:255" s="36" customFormat="1" ht="30" customHeight="1">
      <c r="A259" s="83"/>
      <c r="B259" s="66"/>
      <c r="C259" s="66"/>
      <c r="D259" s="46" t="s">
        <v>103</v>
      </c>
      <c r="E259" s="46" t="s">
        <v>18</v>
      </c>
      <c r="F259" s="61">
        <v>1</v>
      </c>
      <c r="G259" s="64">
        <v>66</v>
      </c>
      <c r="H259" s="64">
        <f>G259</f>
        <v>66</v>
      </c>
      <c r="I259" s="61" t="s">
        <v>29</v>
      </c>
      <c r="J259" s="64">
        <v>22.03</v>
      </c>
      <c r="K259" s="64">
        <f>J259*H259</f>
        <v>1453.98</v>
      </c>
      <c r="L259" s="38"/>
      <c r="M259" s="38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</row>
    <row r="260" spans="1:255" s="36" customFormat="1" ht="30" customHeight="1">
      <c r="A260" s="84"/>
      <c r="B260" s="67"/>
      <c r="C260" s="67"/>
      <c r="D260" s="46" t="s">
        <v>103</v>
      </c>
      <c r="E260" s="46" t="s">
        <v>18</v>
      </c>
      <c r="F260" s="61">
        <v>1</v>
      </c>
      <c r="G260" s="64">
        <v>18</v>
      </c>
      <c r="H260" s="64">
        <f t="shared" si="39"/>
        <v>18</v>
      </c>
      <c r="I260" s="61" t="s">
        <v>29</v>
      </c>
      <c r="J260" s="64">
        <v>19.75</v>
      </c>
      <c r="K260" s="64">
        <f t="shared" si="40"/>
        <v>355.5</v>
      </c>
      <c r="L260" s="38"/>
      <c r="M260" s="38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</row>
    <row r="261" spans="1:255" s="36" customFormat="1" ht="30" customHeight="1">
      <c r="A261" s="33">
        <v>17</v>
      </c>
      <c r="B261" s="34" t="s">
        <v>77</v>
      </c>
      <c r="C261" s="34" t="s">
        <v>247</v>
      </c>
      <c r="D261" s="34" t="s">
        <v>246</v>
      </c>
      <c r="E261" s="34" t="s">
        <v>8</v>
      </c>
      <c r="F261" s="33">
        <v>1</v>
      </c>
      <c r="G261" s="35">
        <v>2</v>
      </c>
      <c r="H261" s="35">
        <f>G261</f>
        <v>2</v>
      </c>
      <c r="I261" s="33" t="s">
        <v>29</v>
      </c>
      <c r="J261" s="35">
        <v>4.12</v>
      </c>
      <c r="K261" s="35">
        <f>J261*H261</f>
        <v>8.24</v>
      </c>
      <c r="L261" s="38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</row>
    <row r="262" spans="1:255" s="36" customFormat="1" ht="30" customHeight="1">
      <c r="A262" s="33">
        <v>18</v>
      </c>
      <c r="B262" s="57" t="s">
        <v>72</v>
      </c>
      <c r="C262" s="46" t="s">
        <v>73</v>
      </c>
      <c r="D262" s="46" t="s">
        <v>264</v>
      </c>
      <c r="E262" s="46" t="s">
        <v>74</v>
      </c>
      <c r="F262" s="61">
        <v>1</v>
      </c>
      <c r="G262" s="64">
        <v>1</v>
      </c>
      <c r="H262" s="64">
        <f>G262</f>
        <v>1</v>
      </c>
      <c r="I262" s="61" t="s">
        <v>29</v>
      </c>
      <c r="J262" s="64">
        <v>620.95</v>
      </c>
      <c r="K262" s="64">
        <f>J262*H262</f>
        <v>620.95</v>
      </c>
      <c r="M262" s="38" t="s">
        <v>102</v>
      </c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</row>
    <row r="263" spans="1:11" s="36" customFormat="1" ht="30" customHeight="1">
      <c r="A263" s="33">
        <v>19</v>
      </c>
      <c r="B263" s="56" t="s">
        <v>56</v>
      </c>
      <c r="C263" s="56" t="s">
        <v>43</v>
      </c>
      <c r="D263" s="34" t="s">
        <v>58</v>
      </c>
      <c r="E263" s="34" t="s">
        <v>18</v>
      </c>
      <c r="F263" s="33">
        <v>1</v>
      </c>
      <c r="G263" s="35">
        <v>44.8</v>
      </c>
      <c r="H263" s="35">
        <f>G263</f>
        <v>44.8</v>
      </c>
      <c r="I263" s="33" t="s">
        <v>29</v>
      </c>
      <c r="J263" s="35">
        <v>20.71</v>
      </c>
      <c r="K263" s="35">
        <f>J263*H263</f>
        <v>927.808</v>
      </c>
    </row>
    <row r="264" spans="1:11" s="36" customFormat="1" ht="30" customHeight="1">
      <c r="A264" s="33">
        <v>20</v>
      </c>
      <c r="B264" s="34" t="s">
        <v>57</v>
      </c>
      <c r="C264" s="57" t="s">
        <v>43</v>
      </c>
      <c r="D264" s="34" t="s">
        <v>257</v>
      </c>
      <c r="E264" s="34" t="s">
        <v>18</v>
      </c>
      <c r="F264" s="33">
        <v>1</v>
      </c>
      <c r="G264" s="35">
        <v>100</v>
      </c>
      <c r="H264" s="35">
        <f aca="true" t="shared" si="41" ref="H264:H282">G264</f>
        <v>100</v>
      </c>
      <c r="I264" s="33" t="s">
        <v>29</v>
      </c>
      <c r="J264" s="35">
        <v>20.71</v>
      </c>
      <c r="K264" s="35">
        <f aca="true" t="shared" si="42" ref="K264:K272">J264*H264</f>
        <v>2071</v>
      </c>
    </row>
    <row r="265" spans="1:11" s="36" customFormat="1" ht="30" customHeight="1">
      <c r="A265" s="82">
        <v>21</v>
      </c>
      <c r="B265" s="65" t="s">
        <v>267</v>
      </c>
      <c r="C265" s="65" t="s">
        <v>43</v>
      </c>
      <c r="D265" s="34" t="s">
        <v>291</v>
      </c>
      <c r="E265" s="34" t="s">
        <v>18</v>
      </c>
      <c r="F265" s="33">
        <v>1</v>
      </c>
      <c r="G265" s="35">
        <v>7.2</v>
      </c>
      <c r="H265" s="35">
        <f t="shared" si="41"/>
        <v>7.2</v>
      </c>
      <c r="I265" s="33" t="s">
        <v>29</v>
      </c>
      <c r="J265" s="35">
        <v>101.11</v>
      </c>
      <c r="K265" s="35">
        <f t="shared" si="42"/>
        <v>727.992</v>
      </c>
    </row>
    <row r="266" spans="1:11" s="36" customFormat="1" ht="30" customHeight="1">
      <c r="A266" s="83"/>
      <c r="B266" s="66"/>
      <c r="C266" s="66"/>
      <c r="D266" s="34" t="s">
        <v>273</v>
      </c>
      <c r="E266" s="34" t="s">
        <v>18</v>
      </c>
      <c r="F266" s="33">
        <v>1</v>
      </c>
      <c r="G266" s="35">
        <v>32</v>
      </c>
      <c r="H266" s="35">
        <f>G266</f>
        <v>32</v>
      </c>
      <c r="I266" s="33" t="s">
        <v>29</v>
      </c>
      <c r="J266" s="35">
        <v>82.3</v>
      </c>
      <c r="K266" s="35">
        <f t="shared" si="42"/>
        <v>2633.6</v>
      </c>
    </row>
    <row r="267" spans="1:11" s="36" customFormat="1" ht="30" customHeight="1">
      <c r="A267" s="83"/>
      <c r="B267" s="66"/>
      <c r="C267" s="66"/>
      <c r="D267" s="34" t="s">
        <v>49</v>
      </c>
      <c r="E267" s="34" t="s">
        <v>18</v>
      </c>
      <c r="F267" s="33">
        <v>1</v>
      </c>
      <c r="G267" s="35">
        <v>2.4</v>
      </c>
      <c r="H267" s="35">
        <f>G267</f>
        <v>2.4</v>
      </c>
      <c r="I267" s="33" t="s">
        <v>29</v>
      </c>
      <c r="J267" s="35">
        <v>53.08</v>
      </c>
      <c r="K267" s="35">
        <f t="shared" si="42"/>
        <v>127.392</v>
      </c>
    </row>
    <row r="268" spans="1:11" s="36" customFormat="1" ht="30" customHeight="1">
      <c r="A268" s="83"/>
      <c r="B268" s="66"/>
      <c r="C268" s="66"/>
      <c r="D268" s="34" t="s">
        <v>274</v>
      </c>
      <c r="E268" s="34" t="s">
        <v>18</v>
      </c>
      <c r="F268" s="33">
        <v>1</v>
      </c>
      <c r="G268" s="35">
        <v>27.9</v>
      </c>
      <c r="H268" s="35">
        <f t="shared" si="41"/>
        <v>27.9</v>
      </c>
      <c r="I268" s="33" t="s">
        <v>29</v>
      </c>
      <c r="J268" s="35">
        <v>82.98</v>
      </c>
      <c r="K268" s="35">
        <f t="shared" si="42"/>
        <v>2315.142</v>
      </c>
    </row>
    <row r="269" spans="1:11" s="36" customFormat="1" ht="30" customHeight="1">
      <c r="A269" s="83"/>
      <c r="B269" s="66"/>
      <c r="C269" s="66"/>
      <c r="D269" s="34" t="s">
        <v>257</v>
      </c>
      <c r="E269" s="34" t="s">
        <v>18</v>
      </c>
      <c r="F269" s="33">
        <v>1</v>
      </c>
      <c r="G269" s="35">
        <v>100</v>
      </c>
      <c r="H269" s="35">
        <f>G269</f>
        <v>100</v>
      </c>
      <c r="I269" s="33" t="s">
        <v>29</v>
      </c>
      <c r="J269" s="35">
        <v>20.71</v>
      </c>
      <c r="K269" s="35">
        <f t="shared" si="42"/>
        <v>2071</v>
      </c>
    </row>
    <row r="270" spans="1:255" s="36" customFormat="1" ht="30" customHeight="1">
      <c r="A270" s="83"/>
      <c r="B270" s="66"/>
      <c r="C270" s="66"/>
      <c r="D270" s="46" t="s">
        <v>45</v>
      </c>
      <c r="E270" s="46" t="s">
        <v>18</v>
      </c>
      <c r="F270" s="61">
        <v>1</v>
      </c>
      <c r="G270" s="64">
        <v>30</v>
      </c>
      <c r="H270" s="64">
        <f>G270</f>
        <v>30</v>
      </c>
      <c r="I270" s="61" t="s">
        <v>29</v>
      </c>
      <c r="J270" s="64">
        <v>11.67</v>
      </c>
      <c r="K270" s="64">
        <f t="shared" si="42"/>
        <v>350.1</v>
      </c>
      <c r="M270" s="38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  <c r="IU270" s="20"/>
    </row>
    <row r="271" spans="1:255" s="36" customFormat="1" ht="30" customHeight="1">
      <c r="A271" s="83"/>
      <c r="B271" s="66"/>
      <c r="C271" s="66"/>
      <c r="D271" s="46" t="s">
        <v>103</v>
      </c>
      <c r="E271" s="46" t="s">
        <v>18</v>
      </c>
      <c r="F271" s="61">
        <v>1</v>
      </c>
      <c r="G271" s="64">
        <v>24</v>
      </c>
      <c r="H271" s="64">
        <f>G271</f>
        <v>24</v>
      </c>
      <c r="I271" s="61" t="s">
        <v>29</v>
      </c>
      <c r="J271" s="64">
        <v>22.03</v>
      </c>
      <c r="K271" s="64">
        <f t="shared" si="42"/>
        <v>528.72</v>
      </c>
      <c r="L271" s="38"/>
      <c r="M271" s="38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</row>
    <row r="272" spans="1:255" s="36" customFormat="1" ht="30" customHeight="1">
      <c r="A272" s="84"/>
      <c r="B272" s="67"/>
      <c r="C272" s="67"/>
      <c r="D272" s="46" t="s">
        <v>283</v>
      </c>
      <c r="E272" s="46" t="s">
        <v>18</v>
      </c>
      <c r="F272" s="61">
        <v>1</v>
      </c>
      <c r="G272" s="64">
        <v>60</v>
      </c>
      <c r="H272" s="64">
        <f>G272</f>
        <v>60</v>
      </c>
      <c r="I272" s="61" t="s">
        <v>29</v>
      </c>
      <c r="J272" s="64">
        <v>19.54</v>
      </c>
      <c r="K272" s="64">
        <f t="shared" si="42"/>
        <v>1172.3999999999999</v>
      </c>
      <c r="L272" s="38"/>
      <c r="M272" s="38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</row>
    <row r="273" spans="1:255" s="36" customFormat="1" ht="30" customHeight="1">
      <c r="A273" s="82">
        <v>22</v>
      </c>
      <c r="B273" s="65" t="s">
        <v>292</v>
      </c>
      <c r="C273" s="65" t="s">
        <v>293</v>
      </c>
      <c r="D273" s="46" t="s">
        <v>294</v>
      </c>
      <c r="E273" s="46" t="s">
        <v>8</v>
      </c>
      <c r="F273" s="61">
        <v>1</v>
      </c>
      <c r="G273" s="64">
        <v>4</v>
      </c>
      <c r="H273" s="64">
        <f t="shared" si="41"/>
        <v>4</v>
      </c>
      <c r="I273" s="61" t="s">
        <v>29</v>
      </c>
      <c r="J273" s="64">
        <v>310</v>
      </c>
      <c r="K273" s="64">
        <f aca="true" t="shared" si="43" ref="K273:K283">J273*H273</f>
        <v>1240</v>
      </c>
      <c r="M273" s="38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T273" s="20"/>
      <c r="IU273" s="20"/>
    </row>
    <row r="274" spans="1:255" s="36" customFormat="1" ht="30" customHeight="1">
      <c r="A274" s="84"/>
      <c r="B274" s="67"/>
      <c r="C274" s="67"/>
      <c r="D274" s="46" t="s">
        <v>295</v>
      </c>
      <c r="E274" s="46" t="s">
        <v>8</v>
      </c>
      <c r="F274" s="61">
        <v>1</v>
      </c>
      <c r="G274" s="64">
        <v>8</v>
      </c>
      <c r="H274" s="64">
        <f>G274</f>
        <v>8</v>
      </c>
      <c r="I274" s="61" t="s">
        <v>29</v>
      </c>
      <c r="J274" s="64">
        <v>240</v>
      </c>
      <c r="K274" s="64">
        <f t="shared" si="43"/>
        <v>1920</v>
      </c>
      <c r="M274" s="38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</row>
    <row r="275" spans="1:255" s="36" customFormat="1" ht="30" customHeight="1">
      <c r="A275" s="33">
        <v>23</v>
      </c>
      <c r="B275" s="47" t="s">
        <v>288</v>
      </c>
      <c r="C275" s="34" t="s">
        <v>289</v>
      </c>
      <c r="D275" s="46" t="s">
        <v>40</v>
      </c>
      <c r="E275" s="46" t="s">
        <v>18</v>
      </c>
      <c r="F275" s="61">
        <v>1</v>
      </c>
      <c r="G275" s="64">
        <v>200</v>
      </c>
      <c r="H275" s="64">
        <f t="shared" si="41"/>
        <v>200</v>
      </c>
      <c r="I275" s="61" t="s">
        <v>29</v>
      </c>
      <c r="J275" s="64">
        <v>5.28</v>
      </c>
      <c r="K275" s="64">
        <f t="shared" si="43"/>
        <v>1056</v>
      </c>
      <c r="M275" s="38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  <c r="IT275" s="20"/>
      <c r="IU275" s="20"/>
    </row>
    <row r="276" spans="1:255" s="36" customFormat="1" ht="38.25" customHeight="1">
      <c r="A276" s="33">
        <v>24</v>
      </c>
      <c r="B276" s="34" t="s">
        <v>261</v>
      </c>
      <c r="C276" s="34" t="s">
        <v>262</v>
      </c>
      <c r="D276" s="34" t="s">
        <v>263</v>
      </c>
      <c r="E276" s="34" t="s">
        <v>18</v>
      </c>
      <c r="F276" s="33">
        <v>1</v>
      </c>
      <c r="G276" s="35">
        <v>2.4</v>
      </c>
      <c r="H276" s="35">
        <f>G276</f>
        <v>2.4</v>
      </c>
      <c r="I276" s="33" t="s">
        <v>29</v>
      </c>
      <c r="J276" s="35">
        <v>105.6</v>
      </c>
      <c r="K276" s="35">
        <f t="shared" si="43"/>
        <v>253.43999999999997</v>
      </c>
      <c r="L276" s="38" t="s">
        <v>104</v>
      </c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</row>
    <row r="277" spans="1:255" s="36" customFormat="1" ht="30" customHeight="1">
      <c r="A277" s="82">
        <v>25</v>
      </c>
      <c r="B277" s="65" t="s">
        <v>250</v>
      </c>
      <c r="C277" s="34" t="s">
        <v>251</v>
      </c>
      <c r="D277" s="34" t="s">
        <v>252</v>
      </c>
      <c r="E277" s="34" t="s">
        <v>14</v>
      </c>
      <c r="F277" s="33">
        <v>1</v>
      </c>
      <c r="G277" s="35">
        <v>9</v>
      </c>
      <c r="H277" s="35">
        <f>G277</f>
        <v>9</v>
      </c>
      <c r="I277" s="33" t="s">
        <v>29</v>
      </c>
      <c r="J277" s="35">
        <v>48.34</v>
      </c>
      <c r="K277" s="35">
        <f t="shared" si="43"/>
        <v>435.06000000000006</v>
      </c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</row>
    <row r="278" spans="1:255" s="36" customFormat="1" ht="30" customHeight="1">
      <c r="A278" s="84"/>
      <c r="B278" s="67"/>
      <c r="C278" s="34" t="s">
        <v>251</v>
      </c>
      <c r="D278" s="34" t="s">
        <v>253</v>
      </c>
      <c r="E278" s="34" t="s">
        <v>14</v>
      </c>
      <c r="F278" s="33">
        <v>1</v>
      </c>
      <c r="G278" s="35">
        <v>3</v>
      </c>
      <c r="H278" s="35">
        <f>G278</f>
        <v>3</v>
      </c>
      <c r="I278" s="33" t="s">
        <v>29</v>
      </c>
      <c r="J278" s="35">
        <v>55.41</v>
      </c>
      <c r="K278" s="35">
        <f t="shared" si="43"/>
        <v>166.23</v>
      </c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T278" s="20"/>
      <c r="IU278" s="20"/>
    </row>
    <row r="279" spans="1:255" s="36" customFormat="1" ht="30" customHeight="1">
      <c r="A279" s="33">
        <v>26</v>
      </c>
      <c r="B279" s="56" t="s">
        <v>53</v>
      </c>
      <c r="C279" s="46" t="s">
        <v>265</v>
      </c>
      <c r="D279" s="46" t="s">
        <v>40</v>
      </c>
      <c r="E279" s="46" t="s">
        <v>18</v>
      </c>
      <c r="F279" s="61">
        <v>1</v>
      </c>
      <c r="G279" s="64">
        <v>150</v>
      </c>
      <c r="H279" s="64">
        <f t="shared" si="41"/>
        <v>150</v>
      </c>
      <c r="I279" s="61" t="s">
        <v>29</v>
      </c>
      <c r="J279" s="64">
        <v>5.38</v>
      </c>
      <c r="K279" s="64">
        <f t="shared" si="43"/>
        <v>807</v>
      </c>
      <c r="L279" s="38" t="s">
        <v>266</v>
      </c>
      <c r="M279" s="38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</row>
    <row r="280" spans="1:255" s="36" customFormat="1" ht="30" customHeight="1">
      <c r="A280" s="33">
        <v>27</v>
      </c>
      <c r="B280" s="48" t="s">
        <v>107</v>
      </c>
      <c r="C280" s="46" t="s">
        <v>73</v>
      </c>
      <c r="D280" s="46" t="s">
        <v>105</v>
      </c>
      <c r="E280" s="46" t="s">
        <v>74</v>
      </c>
      <c r="F280" s="61">
        <v>1</v>
      </c>
      <c r="G280" s="64">
        <v>1</v>
      </c>
      <c r="H280" s="64">
        <f t="shared" si="41"/>
        <v>1</v>
      </c>
      <c r="I280" s="61" t="s">
        <v>29</v>
      </c>
      <c r="J280" s="64">
        <v>407.36</v>
      </c>
      <c r="K280" s="64">
        <f t="shared" si="43"/>
        <v>407.36</v>
      </c>
      <c r="L280" s="38" t="s">
        <v>102</v>
      </c>
      <c r="M280" s="38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T280" s="20"/>
      <c r="IU280" s="20"/>
    </row>
    <row r="281" spans="1:255" s="36" customFormat="1" ht="30" customHeight="1">
      <c r="A281" s="82">
        <v>28</v>
      </c>
      <c r="B281" s="65" t="s">
        <v>276</v>
      </c>
      <c r="C281" s="65" t="s">
        <v>101</v>
      </c>
      <c r="D281" s="46" t="s">
        <v>103</v>
      </c>
      <c r="E281" s="46" t="s">
        <v>18</v>
      </c>
      <c r="F281" s="61">
        <v>1</v>
      </c>
      <c r="G281" s="64">
        <v>36</v>
      </c>
      <c r="H281" s="64">
        <f t="shared" si="41"/>
        <v>36</v>
      </c>
      <c r="I281" s="61" t="s">
        <v>29</v>
      </c>
      <c r="J281" s="64">
        <v>19.75</v>
      </c>
      <c r="K281" s="64">
        <f t="shared" si="43"/>
        <v>711</v>
      </c>
      <c r="L281" s="38"/>
      <c r="M281" s="38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T281" s="20"/>
      <c r="IU281" s="20"/>
    </row>
    <row r="282" spans="1:255" s="36" customFormat="1" ht="30" customHeight="1">
      <c r="A282" s="84"/>
      <c r="B282" s="67"/>
      <c r="C282" s="67"/>
      <c r="D282" s="46" t="s">
        <v>45</v>
      </c>
      <c r="E282" s="46" t="s">
        <v>18</v>
      </c>
      <c r="F282" s="61">
        <v>1</v>
      </c>
      <c r="G282" s="64">
        <v>30</v>
      </c>
      <c r="H282" s="64">
        <f t="shared" si="41"/>
        <v>30</v>
      </c>
      <c r="I282" s="61" t="s">
        <v>29</v>
      </c>
      <c r="J282" s="64">
        <v>11.67</v>
      </c>
      <c r="K282" s="64">
        <f t="shared" si="43"/>
        <v>350.1</v>
      </c>
      <c r="M282" s="38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</row>
    <row r="283" spans="1:255" s="36" customFormat="1" ht="30" customHeight="1" thickBot="1">
      <c r="A283" s="33">
        <v>29</v>
      </c>
      <c r="B283" s="34" t="s">
        <v>83</v>
      </c>
      <c r="C283" s="34" t="s">
        <v>277</v>
      </c>
      <c r="D283" s="34" t="s">
        <v>278</v>
      </c>
      <c r="E283" s="34" t="s">
        <v>76</v>
      </c>
      <c r="F283" s="33">
        <v>1</v>
      </c>
      <c r="G283" s="35">
        <v>38</v>
      </c>
      <c r="H283" s="35">
        <f>G283</f>
        <v>38</v>
      </c>
      <c r="I283" s="33" t="s">
        <v>29</v>
      </c>
      <c r="J283" s="35">
        <v>271.19</v>
      </c>
      <c r="K283" s="35">
        <f t="shared" si="43"/>
        <v>10305.22</v>
      </c>
      <c r="L283" s="38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</row>
    <row r="284" spans="1:13" ht="24.75" customHeight="1" thickBot="1">
      <c r="A284" s="74" t="s">
        <v>37</v>
      </c>
      <c r="B284" s="69"/>
      <c r="C284" s="69"/>
      <c r="D284" s="69"/>
      <c r="E284" s="69"/>
      <c r="F284" s="69"/>
      <c r="G284" s="69"/>
      <c r="H284" s="69"/>
      <c r="I284" s="69"/>
      <c r="J284" s="70"/>
      <c r="K284" s="9">
        <v>18814.24</v>
      </c>
      <c r="M284" s="21"/>
    </row>
    <row r="285" spans="1:13" ht="24.75" customHeight="1" thickBot="1">
      <c r="A285" s="68" t="s">
        <v>42</v>
      </c>
      <c r="B285" s="69"/>
      <c r="C285" s="69"/>
      <c r="D285" s="69"/>
      <c r="E285" s="69"/>
      <c r="F285" s="69"/>
      <c r="G285" s="69"/>
      <c r="H285" s="69"/>
      <c r="I285" s="69"/>
      <c r="J285" s="70"/>
      <c r="K285" s="14">
        <v>588.84</v>
      </c>
      <c r="M285" s="21"/>
    </row>
    <row r="286" spans="1:11" ht="25.5" customHeight="1" thickBot="1">
      <c r="A286" s="68" t="s">
        <v>35</v>
      </c>
      <c r="B286" s="69"/>
      <c r="C286" s="69"/>
      <c r="D286" s="69"/>
      <c r="E286" s="69"/>
      <c r="F286" s="69"/>
      <c r="G286" s="69"/>
      <c r="H286" s="69"/>
      <c r="I286" s="69"/>
      <c r="J286" s="70"/>
      <c r="K286" s="9">
        <f>SUM(K227:K285)</f>
        <v>103084.15600000002</v>
      </c>
    </row>
    <row r="287" spans="1:11" ht="27" customHeight="1" thickBot="1">
      <c r="A287" s="68" t="s">
        <v>38</v>
      </c>
      <c r="B287" s="69"/>
      <c r="C287" s="69"/>
      <c r="D287" s="69"/>
      <c r="E287" s="69"/>
      <c r="F287" s="69"/>
      <c r="G287" s="69"/>
      <c r="H287" s="69"/>
      <c r="I287" s="69"/>
      <c r="J287" s="70"/>
      <c r="K287" s="9">
        <f>SUM(K227:K285)</f>
        <v>103084.15600000002</v>
      </c>
    </row>
    <row r="288" spans="1:11" ht="31.5" customHeight="1" thickBot="1">
      <c r="A288" s="68" t="s">
        <v>34</v>
      </c>
      <c r="B288" s="69"/>
      <c r="C288" s="69"/>
      <c r="D288" s="69"/>
      <c r="E288" s="69"/>
      <c r="F288" s="69"/>
      <c r="G288" s="69"/>
      <c r="H288" s="69"/>
      <c r="I288" s="69"/>
      <c r="J288" s="70"/>
      <c r="K288" s="9">
        <f>K286+K225+K166+K112</f>
        <v>214313.07280000002</v>
      </c>
    </row>
    <row r="289" spans="1:9" ht="20.25" customHeight="1">
      <c r="A289" s="22"/>
      <c r="B289" s="22"/>
      <c r="C289" s="22"/>
      <c r="D289" s="22"/>
      <c r="E289" s="22"/>
      <c r="F289" s="22"/>
      <c r="G289" s="21"/>
      <c r="H289" s="21"/>
      <c r="I289" s="22"/>
    </row>
    <row r="290" spans="1:18" s="28" customFormat="1" ht="24.75" customHeight="1">
      <c r="A290" s="30"/>
      <c r="B290" s="81" t="s">
        <v>39</v>
      </c>
      <c r="C290" s="81"/>
      <c r="E290" s="80" t="s">
        <v>23</v>
      </c>
      <c r="F290" s="80"/>
      <c r="G290" s="80"/>
      <c r="H290" s="80"/>
      <c r="J290" s="29"/>
      <c r="K290" s="29"/>
      <c r="L290" s="30"/>
      <c r="M290" s="30"/>
      <c r="N290" s="30"/>
      <c r="O290" s="30"/>
      <c r="P290" s="30"/>
      <c r="Q290" s="30"/>
      <c r="R290" s="30"/>
    </row>
    <row r="291" spans="1:18" s="28" customFormat="1" ht="15" customHeight="1">
      <c r="A291" s="30"/>
      <c r="G291" s="31"/>
      <c r="H291" s="31"/>
      <c r="J291" s="29"/>
      <c r="K291" s="29"/>
      <c r="L291" s="30"/>
      <c r="M291" s="30"/>
      <c r="N291" s="30"/>
      <c r="O291" s="30"/>
      <c r="P291" s="30"/>
      <c r="Q291" s="30"/>
      <c r="R291" s="30"/>
    </row>
    <row r="292" spans="1:18" s="28" customFormat="1" ht="38.25" customHeight="1">
      <c r="A292" s="30"/>
      <c r="B292" s="80" t="s">
        <v>25</v>
      </c>
      <c r="C292" s="80"/>
      <c r="E292" s="80" t="s">
        <v>26</v>
      </c>
      <c r="F292" s="80"/>
      <c r="G292" s="80"/>
      <c r="H292" s="80"/>
      <c r="J292" s="29"/>
      <c r="K292" s="29"/>
      <c r="L292" s="30"/>
      <c r="M292" s="30"/>
      <c r="N292" s="30"/>
      <c r="O292" s="30"/>
      <c r="P292" s="30"/>
      <c r="Q292" s="30"/>
      <c r="R292" s="30"/>
    </row>
    <row r="293" ht="12.75" customHeight="1">
      <c r="A293" s="22"/>
    </row>
    <row r="294" ht="12.75" customHeight="1">
      <c r="A294" s="22"/>
    </row>
    <row r="295" ht="12.75" customHeight="1">
      <c r="A295" s="22"/>
    </row>
    <row r="296" ht="12.75" customHeight="1">
      <c r="A296" s="22"/>
    </row>
    <row r="297" ht="12.75" customHeight="1">
      <c r="A297" s="22"/>
    </row>
    <row r="298" ht="12.75" customHeight="1">
      <c r="A298" s="22"/>
    </row>
    <row r="299" ht="12.75" customHeight="1">
      <c r="A299" s="22"/>
    </row>
    <row r="300" ht="12.75" customHeight="1">
      <c r="A300" s="22"/>
    </row>
    <row r="301" ht="12.75" customHeight="1">
      <c r="A301" s="22"/>
    </row>
    <row r="302" ht="12.75" customHeight="1">
      <c r="A302" s="22"/>
    </row>
    <row r="303" ht="12.75" customHeight="1">
      <c r="A303" s="22"/>
    </row>
    <row r="304" ht="12.75" customHeight="1">
      <c r="A304" s="22"/>
    </row>
    <row r="305" ht="12.75" customHeight="1">
      <c r="A305" s="22"/>
    </row>
    <row r="306" spans="1:18" ht="12.75" customHeight="1">
      <c r="A306" s="22"/>
      <c r="G306" s="23"/>
      <c r="H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ht="12.75" customHeight="1">
      <c r="A307" s="22"/>
      <c r="G307" s="23"/>
      <c r="H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ht="12.75" customHeight="1">
      <c r="A308" s="22"/>
      <c r="G308" s="23"/>
      <c r="H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1:18" ht="12.75" customHeight="1">
      <c r="A309" s="22"/>
      <c r="G309" s="23"/>
      <c r="H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1:18" ht="12.75" customHeight="1">
      <c r="A310" s="22"/>
      <c r="G310" s="23"/>
      <c r="H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1:18" ht="12.75" customHeight="1">
      <c r="A311" s="22"/>
      <c r="G311" s="23"/>
      <c r="H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2.75" customHeight="1">
      <c r="A312" s="22"/>
      <c r="G312" s="23"/>
      <c r="H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2.75" customHeight="1">
      <c r="A313" s="22"/>
      <c r="G313" s="23"/>
      <c r="H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2.75" customHeight="1">
      <c r="A314" s="22"/>
      <c r="G314" s="23"/>
      <c r="H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1:18" ht="12.75" customHeight="1">
      <c r="A315" s="22"/>
      <c r="G315" s="23"/>
      <c r="H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1:18" ht="12.75" customHeight="1">
      <c r="A316" s="22"/>
      <c r="G316" s="23"/>
      <c r="H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1:18" ht="12.75" customHeight="1">
      <c r="A317" s="22"/>
      <c r="G317" s="23"/>
      <c r="H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1:18" ht="12.75" customHeight="1">
      <c r="A318" s="22"/>
      <c r="G318" s="23"/>
      <c r="H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1:18" ht="12.75" customHeight="1">
      <c r="A319" s="22"/>
      <c r="G319" s="23"/>
      <c r="H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1:18" ht="12.75" customHeight="1">
      <c r="A320" s="22"/>
      <c r="G320" s="23"/>
      <c r="H320" s="23"/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1:18" ht="12.75" customHeight="1">
      <c r="A321" s="22"/>
      <c r="G321" s="23"/>
      <c r="H321" s="23"/>
      <c r="J321" s="23"/>
      <c r="K321" s="23"/>
      <c r="L321" s="23"/>
      <c r="M321" s="23"/>
      <c r="N321" s="23"/>
      <c r="O321" s="23"/>
      <c r="P321" s="23"/>
      <c r="Q321" s="23"/>
      <c r="R321" s="23"/>
    </row>
    <row r="322" spans="1:18" ht="12.75" customHeight="1">
      <c r="A322" s="22"/>
      <c r="G322" s="23"/>
      <c r="H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1:18" ht="12.75" customHeight="1">
      <c r="A323" s="22"/>
      <c r="G323" s="23"/>
      <c r="H323" s="23"/>
      <c r="J323" s="23"/>
      <c r="K323" s="23"/>
      <c r="L323" s="23"/>
      <c r="M323" s="23"/>
      <c r="N323" s="23"/>
      <c r="O323" s="23"/>
      <c r="P323" s="23"/>
      <c r="Q323" s="23"/>
      <c r="R323" s="23"/>
    </row>
    <row r="324" spans="1:18" ht="12.75" customHeight="1">
      <c r="A324" s="22"/>
      <c r="G324" s="23"/>
      <c r="H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1:18" ht="12.75" customHeight="1">
      <c r="A325" s="22"/>
      <c r="G325" s="23"/>
      <c r="H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1:18" ht="12.75" customHeight="1">
      <c r="A326" s="22"/>
      <c r="G326" s="23"/>
      <c r="H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1:18" ht="12.75" customHeight="1">
      <c r="A327" s="22"/>
      <c r="G327" s="23"/>
      <c r="H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1:18" ht="12.75" customHeight="1">
      <c r="A328" s="22"/>
      <c r="G328" s="23"/>
      <c r="H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1:18" ht="12.75" customHeight="1">
      <c r="A329" s="22"/>
      <c r="G329" s="23"/>
      <c r="H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1:18" ht="12.75" customHeight="1">
      <c r="A330" s="22"/>
      <c r="G330" s="23"/>
      <c r="H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1:18" ht="12.75" customHeight="1">
      <c r="A331" s="22"/>
      <c r="G331" s="23"/>
      <c r="H331" s="23"/>
      <c r="J331" s="23"/>
      <c r="K331" s="23"/>
      <c r="L331" s="23"/>
      <c r="M331" s="23"/>
      <c r="N331" s="23"/>
      <c r="O331" s="23"/>
      <c r="P331" s="23"/>
      <c r="Q331" s="23"/>
      <c r="R331" s="23"/>
    </row>
    <row r="332" spans="1:18" ht="12.75" customHeight="1">
      <c r="A332" s="22"/>
      <c r="G332" s="23"/>
      <c r="H332" s="23"/>
      <c r="J332" s="23"/>
      <c r="K332" s="23"/>
      <c r="L332" s="23"/>
      <c r="M332" s="23"/>
      <c r="N332" s="23"/>
      <c r="O332" s="23"/>
      <c r="P332" s="23"/>
      <c r="Q332" s="23"/>
      <c r="R332" s="23"/>
    </row>
    <row r="333" spans="1:18" ht="12.75" customHeight="1">
      <c r="A333" s="22"/>
      <c r="G333" s="23"/>
      <c r="H333" s="23"/>
      <c r="J333" s="23"/>
      <c r="K333" s="23"/>
      <c r="L333" s="23"/>
      <c r="M333" s="23"/>
      <c r="N333" s="23"/>
      <c r="O333" s="23"/>
      <c r="P333" s="23"/>
      <c r="Q333" s="23"/>
      <c r="R333" s="23"/>
    </row>
    <row r="334" spans="1:18" ht="12.75" customHeight="1">
      <c r="A334" s="22"/>
      <c r="G334" s="23"/>
      <c r="H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1:18" ht="12.75" customHeight="1">
      <c r="A335" s="22"/>
      <c r="G335" s="23"/>
      <c r="H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ht="12.75" customHeight="1">
      <c r="A336" s="22"/>
      <c r="G336" s="23"/>
      <c r="H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ht="12.75" customHeight="1">
      <c r="A337" s="22"/>
      <c r="G337" s="23"/>
      <c r="H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ht="12.75" customHeight="1">
      <c r="A338" s="22"/>
      <c r="G338" s="23"/>
      <c r="H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1:18" ht="12.75" customHeight="1">
      <c r="A339" s="22"/>
      <c r="G339" s="23"/>
      <c r="H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1:18" ht="12.75" customHeight="1">
      <c r="A340" s="22"/>
      <c r="G340" s="23"/>
      <c r="H340" s="23"/>
      <c r="J340" s="23"/>
      <c r="K340" s="23"/>
      <c r="L340" s="23"/>
      <c r="M340" s="23"/>
      <c r="N340" s="23"/>
      <c r="O340" s="23"/>
      <c r="P340" s="23"/>
      <c r="Q340" s="23"/>
      <c r="R340" s="23"/>
    </row>
    <row r="341" spans="1:18" ht="12.75" customHeight="1">
      <c r="A341" s="22"/>
      <c r="G341" s="23"/>
      <c r="H341" s="23"/>
      <c r="J341" s="23"/>
      <c r="K341" s="23"/>
      <c r="L341" s="23"/>
      <c r="M341" s="23"/>
      <c r="N341" s="23"/>
      <c r="O341" s="23"/>
      <c r="P341" s="23"/>
      <c r="Q341" s="23"/>
      <c r="R341" s="23"/>
    </row>
    <row r="342" spans="1:18" ht="12.75" customHeight="1">
      <c r="A342" s="22"/>
      <c r="G342" s="23"/>
      <c r="H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1:18" ht="12.75" customHeight="1">
      <c r="A343" s="22"/>
      <c r="G343" s="23"/>
      <c r="H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1:18" ht="12.75" customHeight="1">
      <c r="A344" s="22"/>
      <c r="G344" s="23"/>
      <c r="H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ht="12.75" customHeight="1">
      <c r="A345" s="22"/>
      <c r="G345" s="23"/>
      <c r="H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ht="12.75" customHeight="1">
      <c r="A346" s="22"/>
      <c r="G346" s="23"/>
      <c r="H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ht="12.75" customHeight="1">
      <c r="A347" s="22"/>
      <c r="G347" s="23"/>
      <c r="H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1:18" ht="12.75" customHeight="1">
      <c r="A348" s="22"/>
      <c r="G348" s="23"/>
      <c r="H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ht="12.75" customHeight="1">
      <c r="A349" s="22"/>
      <c r="G349" s="23"/>
      <c r="H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12.75" customHeight="1">
      <c r="A350" s="22"/>
      <c r="G350" s="23"/>
      <c r="H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1:18" ht="12.75" customHeight="1">
      <c r="A351" s="22"/>
      <c r="G351" s="23"/>
      <c r="H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1:18" ht="12.75" customHeight="1">
      <c r="A352" s="22"/>
      <c r="G352" s="23"/>
      <c r="H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1:18" ht="12.75" customHeight="1">
      <c r="A353" s="22"/>
      <c r="G353" s="23"/>
      <c r="H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ht="12.75" customHeight="1">
      <c r="A354" s="22"/>
    </row>
    <row r="355" ht="12.75" customHeight="1">
      <c r="A355" s="22"/>
    </row>
    <row r="356" ht="12.75" customHeight="1">
      <c r="A356" s="22"/>
    </row>
    <row r="357" ht="12.75" customHeight="1">
      <c r="A357" s="22"/>
    </row>
    <row r="358" ht="12.75" customHeight="1">
      <c r="A358" s="22"/>
    </row>
    <row r="359" ht="12.75" customHeight="1">
      <c r="A359" s="22"/>
    </row>
    <row r="360" ht="12.75" customHeight="1">
      <c r="A360" s="22"/>
    </row>
    <row r="361" ht="12.75" customHeight="1">
      <c r="A361" s="22"/>
    </row>
    <row r="362" spans="1:18" ht="12.75" customHeight="1">
      <c r="A362" s="22"/>
      <c r="G362" s="23"/>
      <c r="H362" s="23"/>
      <c r="J362" s="24"/>
      <c r="K362" s="24"/>
      <c r="L362" s="23"/>
      <c r="M362" s="23"/>
      <c r="N362" s="23"/>
      <c r="O362" s="23"/>
      <c r="P362" s="23"/>
      <c r="Q362" s="23"/>
      <c r="R362" s="23"/>
    </row>
    <row r="363" spans="1:18" ht="12.75" customHeight="1">
      <c r="A363" s="22"/>
      <c r="G363" s="23"/>
      <c r="H363" s="23"/>
      <c r="J363" s="24"/>
      <c r="K363" s="24"/>
      <c r="L363" s="23"/>
      <c r="M363" s="23"/>
      <c r="N363" s="23"/>
      <c r="O363" s="23"/>
      <c r="P363" s="23"/>
      <c r="Q363" s="23"/>
      <c r="R363" s="23"/>
    </row>
    <row r="364" spans="1:18" ht="12.75" customHeight="1">
      <c r="A364" s="22"/>
      <c r="G364" s="23"/>
      <c r="H364" s="23"/>
      <c r="J364" s="24"/>
      <c r="K364" s="24"/>
      <c r="L364" s="23"/>
      <c r="M364" s="23"/>
      <c r="N364" s="23"/>
      <c r="O364" s="23"/>
      <c r="P364" s="23"/>
      <c r="Q364" s="23"/>
      <c r="R364" s="23"/>
    </row>
    <row r="365" spans="1:18" ht="12.75" customHeight="1">
      <c r="A365" s="22"/>
      <c r="G365" s="23"/>
      <c r="H365" s="23"/>
      <c r="J365" s="24"/>
      <c r="K365" s="24"/>
      <c r="L365" s="23"/>
      <c r="M365" s="23"/>
      <c r="N365" s="23"/>
      <c r="O365" s="23"/>
      <c r="P365" s="23"/>
      <c r="Q365" s="23"/>
      <c r="R365" s="23"/>
    </row>
    <row r="366" spans="1:18" ht="12.75" customHeight="1">
      <c r="A366" s="22"/>
      <c r="G366" s="23"/>
      <c r="H366" s="23"/>
      <c r="J366" s="24"/>
      <c r="K366" s="24"/>
      <c r="L366" s="23"/>
      <c r="M366" s="23"/>
      <c r="N366" s="23"/>
      <c r="O366" s="23"/>
      <c r="P366" s="23"/>
      <c r="Q366" s="23"/>
      <c r="R366" s="23"/>
    </row>
    <row r="367" spans="1:18" ht="12.75" customHeight="1">
      <c r="A367" s="22"/>
      <c r="G367" s="23"/>
      <c r="H367" s="23"/>
      <c r="J367" s="24"/>
      <c r="K367" s="24"/>
      <c r="L367" s="23"/>
      <c r="M367" s="23"/>
      <c r="N367" s="23"/>
      <c r="O367" s="23"/>
      <c r="P367" s="23"/>
      <c r="Q367" s="23"/>
      <c r="R367" s="23"/>
    </row>
    <row r="368" spans="1:18" ht="12.75" customHeight="1">
      <c r="A368" s="22"/>
      <c r="G368" s="23"/>
      <c r="H368" s="23"/>
      <c r="J368" s="24"/>
      <c r="K368" s="24"/>
      <c r="L368" s="23"/>
      <c r="M368" s="23"/>
      <c r="N368" s="23"/>
      <c r="O368" s="23"/>
      <c r="P368" s="23"/>
      <c r="Q368" s="23"/>
      <c r="R368" s="23"/>
    </row>
    <row r="369" spans="1:18" ht="12.75" customHeight="1">
      <c r="A369" s="22"/>
      <c r="G369" s="23"/>
      <c r="H369" s="23"/>
      <c r="J369" s="24"/>
      <c r="K369" s="24"/>
      <c r="L369" s="23"/>
      <c r="M369" s="23"/>
      <c r="N369" s="23"/>
      <c r="O369" s="23"/>
      <c r="P369" s="23"/>
      <c r="Q369" s="23"/>
      <c r="R369" s="23"/>
    </row>
    <row r="370" spans="1:18" ht="12.75" customHeight="1">
      <c r="A370" s="22"/>
      <c r="G370" s="23"/>
      <c r="H370" s="23"/>
      <c r="J370" s="24"/>
      <c r="K370" s="24"/>
      <c r="L370" s="23"/>
      <c r="M370" s="23"/>
      <c r="N370" s="23"/>
      <c r="O370" s="23"/>
      <c r="P370" s="23"/>
      <c r="Q370" s="23"/>
      <c r="R370" s="23"/>
    </row>
    <row r="371" spans="1:18" ht="12.75" customHeight="1">
      <c r="A371" s="22"/>
      <c r="G371" s="23"/>
      <c r="H371" s="23"/>
      <c r="J371" s="24"/>
      <c r="K371" s="24"/>
      <c r="L371" s="23"/>
      <c r="M371" s="23"/>
      <c r="N371" s="23"/>
      <c r="O371" s="23"/>
      <c r="P371" s="23"/>
      <c r="Q371" s="23"/>
      <c r="R371" s="23"/>
    </row>
    <row r="372" spans="1:18" ht="12.75" customHeight="1">
      <c r="A372" s="22"/>
      <c r="G372" s="23"/>
      <c r="H372" s="23"/>
      <c r="J372" s="24"/>
      <c r="K372" s="24"/>
      <c r="L372" s="23"/>
      <c r="M372" s="23"/>
      <c r="N372" s="23"/>
      <c r="O372" s="23"/>
      <c r="P372" s="23"/>
      <c r="Q372" s="23"/>
      <c r="R372" s="23"/>
    </row>
    <row r="373" spans="1:18" ht="12.75" customHeight="1">
      <c r="A373" s="22"/>
      <c r="G373" s="23"/>
      <c r="H373" s="23"/>
      <c r="J373" s="24"/>
      <c r="K373" s="24"/>
      <c r="L373" s="23"/>
      <c r="M373" s="23"/>
      <c r="N373" s="23"/>
      <c r="O373" s="23"/>
      <c r="P373" s="23"/>
      <c r="Q373" s="23"/>
      <c r="R373" s="23"/>
    </row>
    <row r="374" spans="1:18" ht="12.75" customHeight="1">
      <c r="A374" s="22"/>
      <c r="G374" s="23"/>
      <c r="H374" s="23"/>
      <c r="J374" s="24"/>
      <c r="K374" s="24"/>
      <c r="L374" s="23"/>
      <c r="M374" s="23"/>
      <c r="N374" s="23"/>
      <c r="O374" s="23"/>
      <c r="P374" s="23"/>
      <c r="Q374" s="23"/>
      <c r="R374" s="23"/>
    </row>
    <row r="375" spans="1:18" ht="12.75" customHeight="1">
      <c r="A375" s="22"/>
      <c r="G375" s="23"/>
      <c r="H375" s="23"/>
      <c r="J375" s="24"/>
      <c r="K375" s="24"/>
      <c r="L375" s="23"/>
      <c r="M375" s="23"/>
      <c r="N375" s="23"/>
      <c r="O375" s="23"/>
      <c r="P375" s="23"/>
      <c r="Q375" s="23"/>
      <c r="R375" s="23"/>
    </row>
    <row r="376" spans="1:18" ht="12.75" customHeight="1">
      <c r="A376" s="22"/>
      <c r="G376" s="23"/>
      <c r="H376" s="23"/>
      <c r="J376" s="24"/>
      <c r="K376" s="24"/>
      <c r="L376" s="23"/>
      <c r="M376" s="23"/>
      <c r="N376" s="23"/>
      <c r="O376" s="23"/>
      <c r="P376" s="23"/>
      <c r="Q376" s="23"/>
      <c r="R376" s="23"/>
    </row>
    <row r="377" spans="1:18" ht="12.75" customHeight="1">
      <c r="A377" s="22"/>
      <c r="G377" s="23"/>
      <c r="H377" s="23"/>
      <c r="J377" s="24"/>
      <c r="K377" s="24"/>
      <c r="L377" s="23"/>
      <c r="M377" s="23"/>
      <c r="N377" s="23"/>
      <c r="O377" s="23"/>
      <c r="P377" s="23"/>
      <c r="Q377" s="23"/>
      <c r="R377" s="23"/>
    </row>
    <row r="378" spans="1:18" ht="12.75" customHeight="1">
      <c r="A378" s="22"/>
      <c r="G378" s="23"/>
      <c r="H378" s="23"/>
      <c r="J378" s="24"/>
      <c r="K378" s="24"/>
      <c r="L378" s="23"/>
      <c r="M378" s="23"/>
      <c r="N378" s="23"/>
      <c r="O378" s="23"/>
      <c r="P378" s="23"/>
      <c r="Q378" s="23"/>
      <c r="R378" s="23"/>
    </row>
    <row r="379" spans="1:18" ht="12.75" customHeight="1">
      <c r="A379" s="22"/>
      <c r="G379" s="23"/>
      <c r="H379" s="23"/>
      <c r="J379" s="24"/>
      <c r="K379" s="24"/>
      <c r="L379" s="23"/>
      <c r="M379" s="23"/>
      <c r="N379" s="23"/>
      <c r="O379" s="23"/>
      <c r="P379" s="23"/>
      <c r="Q379" s="23"/>
      <c r="R379" s="23"/>
    </row>
    <row r="380" spans="1:18" ht="12.75" customHeight="1">
      <c r="A380" s="22"/>
      <c r="G380" s="23"/>
      <c r="H380" s="23"/>
      <c r="J380" s="24"/>
      <c r="K380" s="24"/>
      <c r="L380" s="23"/>
      <c r="M380" s="23"/>
      <c r="N380" s="23"/>
      <c r="O380" s="23"/>
      <c r="P380" s="23"/>
      <c r="Q380" s="23"/>
      <c r="R380" s="23"/>
    </row>
    <row r="381" spans="1:18" ht="12.75" customHeight="1">
      <c r="A381" s="22"/>
      <c r="G381" s="23"/>
      <c r="H381" s="23"/>
      <c r="J381" s="24"/>
      <c r="K381" s="24"/>
      <c r="L381" s="23"/>
      <c r="M381" s="23"/>
      <c r="N381" s="23"/>
      <c r="O381" s="23"/>
      <c r="P381" s="23"/>
      <c r="Q381" s="23"/>
      <c r="R381" s="23"/>
    </row>
    <row r="382" spans="1:18" ht="12.75" customHeight="1">
      <c r="A382" s="22"/>
      <c r="G382" s="23"/>
      <c r="H382" s="23"/>
      <c r="J382" s="24"/>
      <c r="K382" s="24"/>
      <c r="L382" s="23"/>
      <c r="M382" s="23"/>
      <c r="N382" s="23"/>
      <c r="O382" s="23"/>
      <c r="P382" s="23"/>
      <c r="Q382" s="23"/>
      <c r="R382" s="23"/>
    </row>
    <row r="383" spans="1:18" ht="12.75" customHeight="1">
      <c r="A383" s="22"/>
      <c r="G383" s="23"/>
      <c r="H383" s="23"/>
      <c r="J383" s="24"/>
      <c r="K383" s="24"/>
      <c r="L383" s="23"/>
      <c r="M383" s="23"/>
      <c r="N383" s="23"/>
      <c r="O383" s="23"/>
      <c r="P383" s="23"/>
      <c r="Q383" s="23"/>
      <c r="R383" s="23"/>
    </row>
    <row r="384" spans="1:18" ht="12.75" customHeight="1">
      <c r="A384" s="22"/>
      <c r="G384" s="23"/>
      <c r="H384" s="23"/>
      <c r="J384" s="24"/>
      <c r="K384" s="24"/>
      <c r="L384" s="23"/>
      <c r="M384" s="23"/>
      <c r="N384" s="23"/>
      <c r="O384" s="23"/>
      <c r="P384" s="23"/>
      <c r="Q384" s="23"/>
      <c r="R384" s="23"/>
    </row>
    <row r="385" spans="1:18" ht="12.75" customHeight="1">
      <c r="A385" s="22"/>
      <c r="G385" s="23"/>
      <c r="H385" s="23"/>
      <c r="J385" s="24"/>
      <c r="K385" s="24"/>
      <c r="L385" s="23"/>
      <c r="M385" s="23"/>
      <c r="N385" s="23"/>
      <c r="O385" s="23"/>
      <c r="P385" s="23"/>
      <c r="Q385" s="23"/>
      <c r="R385" s="23"/>
    </row>
    <row r="386" spans="1:18" ht="12.75" customHeight="1">
      <c r="A386" s="22"/>
      <c r="G386" s="23"/>
      <c r="H386" s="23"/>
      <c r="J386" s="24"/>
      <c r="K386" s="24"/>
      <c r="L386" s="23"/>
      <c r="M386" s="23"/>
      <c r="N386" s="23"/>
      <c r="O386" s="23"/>
      <c r="P386" s="23"/>
      <c r="Q386" s="23"/>
      <c r="R386" s="23"/>
    </row>
    <row r="387" spans="1:18" ht="12.75" customHeight="1">
      <c r="A387" s="22"/>
      <c r="G387" s="23"/>
      <c r="H387" s="23"/>
      <c r="J387" s="24"/>
      <c r="K387" s="24"/>
      <c r="L387" s="23"/>
      <c r="M387" s="23"/>
      <c r="N387" s="23"/>
      <c r="O387" s="23"/>
      <c r="P387" s="23"/>
      <c r="Q387" s="23"/>
      <c r="R387" s="23"/>
    </row>
    <row r="388" spans="1:18" ht="12.75" customHeight="1">
      <c r="A388" s="22"/>
      <c r="G388" s="23"/>
      <c r="H388" s="23"/>
      <c r="J388" s="24"/>
      <c r="K388" s="24"/>
      <c r="L388" s="23"/>
      <c r="M388" s="23"/>
      <c r="N388" s="23"/>
      <c r="O388" s="23"/>
      <c r="P388" s="23"/>
      <c r="Q388" s="23"/>
      <c r="R388" s="23"/>
    </row>
    <row r="389" spans="1:18" ht="12.75" customHeight="1">
      <c r="A389" s="22"/>
      <c r="G389" s="23"/>
      <c r="H389" s="23"/>
      <c r="J389" s="24"/>
      <c r="K389" s="24"/>
      <c r="L389" s="23"/>
      <c r="M389" s="23"/>
      <c r="N389" s="23"/>
      <c r="O389" s="23"/>
      <c r="P389" s="23"/>
      <c r="Q389" s="23"/>
      <c r="R389" s="23"/>
    </row>
    <row r="390" spans="1:18" ht="12.75" customHeight="1">
      <c r="A390" s="22"/>
      <c r="G390" s="23"/>
      <c r="H390" s="23"/>
      <c r="J390" s="24"/>
      <c r="K390" s="24"/>
      <c r="L390" s="23"/>
      <c r="M390" s="23"/>
      <c r="N390" s="23"/>
      <c r="O390" s="23"/>
      <c r="P390" s="23"/>
      <c r="Q390" s="23"/>
      <c r="R390" s="23"/>
    </row>
    <row r="391" spans="1:18" ht="12.75" customHeight="1">
      <c r="A391" s="22"/>
      <c r="G391" s="23"/>
      <c r="H391" s="23"/>
      <c r="J391" s="24"/>
      <c r="K391" s="24"/>
      <c r="L391" s="23"/>
      <c r="M391" s="23"/>
      <c r="N391" s="23"/>
      <c r="O391" s="23"/>
      <c r="P391" s="23"/>
      <c r="Q391" s="23"/>
      <c r="R391" s="23"/>
    </row>
    <row r="392" spans="1:18" ht="12.75" customHeight="1">
      <c r="A392" s="22"/>
      <c r="G392" s="23"/>
      <c r="H392" s="23"/>
      <c r="J392" s="24"/>
      <c r="K392" s="24"/>
      <c r="L392" s="23"/>
      <c r="M392" s="23"/>
      <c r="N392" s="23"/>
      <c r="O392" s="23"/>
      <c r="P392" s="23"/>
      <c r="Q392" s="23"/>
      <c r="R392" s="23"/>
    </row>
    <row r="393" spans="1:18" ht="12.75" customHeight="1">
      <c r="A393" s="22"/>
      <c r="G393" s="23"/>
      <c r="H393" s="23"/>
      <c r="J393" s="24"/>
      <c r="K393" s="24"/>
      <c r="L393" s="23"/>
      <c r="M393" s="23"/>
      <c r="N393" s="23"/>
      <c r="O393" s="23"/>
      <c r="P393" s="23"/>
      <c r="Q393" s="23"/>
      <c r="R393" s="23"/>
    </row>
    <row r="394" spans="1:18" ht="12.75" customHeight="1">
      <c r="A394" s="22"/>
      <c r="G394" s="23"/>
      <c r="H394" s="23"/>
      <c r="J394" s="24"/>
      <c r="K394" s="24"/>
      <c r="L394" s="23"/>
      <c r="M394" s="23"/>
      <c r="N394" s="23"/>
      <c r="O394" s="23"/>
      <c r="P394" s="23"/>
      <c r="Q394" s="23"/>
      <c r="R394" s="23"/>
    </row>
    <row r="395" spans="1:18" ht="12.75" customHeight="1">
      <c r="A395" s="22"/>
      <c r="G395" s="23"/>
      <c r="H395" s="23"/>
      <c r="J395" s="24"/>
      <c r="K395" s="24"/>
      <c r="L395" s="23"/>
      <c r="M395" s="23"/>
      <c r="N395" s="23"/>
      <c r="O395" s="23"/>
      <c r="P395" s="23"/>
      <c r="Q395" s="23"/>
      <c r="R395" s="23"/>
    </row>
    <row r="396" spans="1:18" ht="12.75" customHeight="1">
      <c r="A396" s="22"/>
      <c r="G396" s="23"/>
      <c r="H396" s="23"/>
      <c r="J396" s="24"/>
      <c r="K396" s="24"/>
      <c r="L396" s="23"/>
      <c r="M396" s="23"/>
      <c r="N396" s="23"/>
      <c r="O396" s="23"/>
      <c r="P396" s="23"/>
      <c r="Q396" s="23"/>
      <c r="R396" s="23"/>
    </row>
    <row r="397" spans="1:18" ht="12.75" customHeight="1">
      <c r="A397" s="22"/>
      <c r="G397" s="23"/>
      <c r="H397" s="23"/>
      <c r="J397" s="24"/>
      <c r="K397" s="24"/>
      <c r="L397" s="23"/>
      <c r="M397" s="23"/>
      <c r="N397" s="23"/>
      <c r="O397" s="23"/>
      <c r="P397" s="23"/>
      <c r="Q397" s="23"/>
      <c r="R397" s="23"/>
    </row>
    <row r="398" spans="1:18" ht="12.75" customHeight="1">
      <c r="A398" s="22"/>
      <c r="G398" s="23"/>
      <c r="H398" s="23"/>
      <c r="J398" s="24"/>
      <c r="K398" s="24"/>
      <c r="L398" s="23"/>
      <c r="M398" s="23"/>
      <c r="N398" s="23"/>
      <c r="O398" s="23"/>
      <c r="P398" s="23"/>
      <c r="Q398" s="23"/>
      <c r="R398" s="23"/>
    </row>
    <row r="399" spans="1:18" ht="12.75" customHeight="1">
      <c r="A399" s="22"/>
      <c r="G399" s="23"/>
      <c r="H399" s="23"/>
      <c r="J399" s="24"/>
      <c r="K399" s="24"/>
      <c r="L399" s="23"/>
      <c r="M399" s="23"/>
      <c r="N399" s="23"/>
      <c r="O399" s="23"/>
      <c r="P399" s="23"/>
      <c r="Q399" s="23"/>
      <c r="R399" s="23"/>
    </row>
    <row r="400" spans="1:18" ht="12.75" customHeight="1">
      <c r="A400" s="22"/>
      <c r="G400" s="23"/>
      <c r="H400" s="23"/>
      <c r="J400" s="24"/>
      <c r="K400" s="24"/>
      <c r="L400" s="23"/>
      <c r="M400" s="23"/>
      <c r="N400" s="23"/>
      <c r="O400" s="23"/>
      <c r="P400" s="23"/>
      <c r="Q400" s="23"/>
      <c r="R400" s="23"/>
    </row>
    <row r="401" spans="1:18" ht="12.75" customHeight="1">
      <c r="A401" s="22"/>
      <c r="G401" s="23"/>
      <c r="H401" s="23"/>
      <c r="J401" s="24"/>
      <c r="K401" s="24"/>
      <c r="L401" s="23"/>
      <c r="M401" s="23"/>
      <c r="N401" s="23"/>
      <c r="O401" s="23"/>
      <c r="P401" s="23"/>
      <c r="Q401" s="23"/>
      <c r="R401" s="23"/>
    </row>
    <row r="402" spans="1:18" ht="12.75" customHeight="1">
      <c r="A402" s="22"/>
      <c r="G402" s="23"/>
      <c r="H402" s="23"/>
      <c r="J402" s="24"/>
      <c r="K402" s="24"/>
      <c r="L402" s="23"/>
      <c r="M402" s="23"/>
      <c r="N402" s="23"/>
      <c r="O402" s="23"/>
      <c r="P402" s="23"/>
      <c r="Q402" s="23"/>
      <c r="R402" s="23"/>
    </row>
    <row r="403" spans="1:18" ht="12.75" customHeight="1">
      <c r="A403" s="22"/>
      <c r="G403" s="23"/>
      <c r="H403" s="23"/>
      <c r="J403" s="24"/>
      <c r="K403" s="24"/>
      <c r="L403" s="23"/>
      <c r="M403" s="23"/>
      <c r="N403" s="23"/>
      <c r="O403" s="23"/>
      <c r="P403" s="23"/>
      <c r="Q403" s="23"/>
      <c r="R403" s="23"/>
    </row>
    <row r="404" spans="1:18" ht="12.75" customHeight="1">
      <c r="A404" s="22"/>
      <c r="G404" s="23"/>
      <c r="H404" s="23"/>
      <c r="J404" s="24"/>
      <c r="K404" s="24"/>
      <c r="L404" s="23"/>
      <c r="M404" s="23"/>
      <c r="N404" s="23"/>
      <c r="O404" s="23"/>
      <c r="P404" s="23"/>
      <c r="Q404" s="23"/>
      <c r="R404" s="23"/>
    </row>
    <row r="405" spans="1:18" ht="12.75" customHeight="1">
      <c r="A405" s="22"/>
      <c r="G405" s="23"/>
      <c r="H405" s="23"/>
      <c r="J405" s="24"/>
      <c r="K405" s="24"/>
      <c r="L405" s="23"/>
      <c r="M405" s="23"/>
      <c r="N405" s="23"/>
      <c r="O405" s="23"/>
      <c r="P405" s="23"/>
      <c r="Q405" s="23"/>
      <c r="R405" s="23"/>
    </row>
    <row r="406" spans="1:18" ht="12.75" customHeight="1">
      <c r="A406" s="22"/>
      <c r="G406" s="23"/>
      <c r="H406" s="23"/>
      <c r="J406" s="24"/>
      <c r="K406" s="24"/>
      <c r="L406" s="23"/>
      <c r="M406" s="23"/>
      <c r="N406" s="23"/>
      <c r="O406" s="23"/>
      <c r="P406" s="23"/>
      <c r="Q406" s="23"/>
      <c r="R406" s="23"/>
    </row>
    <row r="407" spans="1:18" ht="12.75" customHeight="1">
      <c r="A407" s="22"/>
      <c r="G407" s="23"/>
      <c r="H407" s="23"/>
      <c r="J407" s="24"/>
      <c r="K407" s="24"/>
      <c r="L407" s="23"/>
      <c r="M407" s="23"/>
      <c r="N407" s="23"/>
      <c r="O407" s="23"/>
      <c r="P407" s="23"/>
      <c r="Q407" s="23"/>
      <c r="R407" s="23"/>
    </row>
    <row r="408" spans="1:18" ht="12.75" customHeight="1">
      <c r="A408" s="22"/>
      <c r="G408" s="23"/>
      <c r="H408" s="23"/>
      <c r="J408" s="24"/>
      <c r="K408" s="24"/>
      <c r="L408" s="23"/>
      <c r="M408" s="23"/>
      <c r="N408" s="23"/>
      <c r="O408" s="23"/>
      <c r="P408" s="23"/>
      <c r="Q408" s="23"/>
      <c r="R408" s="23"/>
    </row>
    <row r="409" spans="1:18" ht="12.75" customHeight="1">
      <c r="A409" s="22"/>
      <c r="G409" s="23"/>
      <c r="H409" s="23"/>
      <c r="J409" s="24"/>
      <c r="K409" s="24"/>
      <c r="L409" s="23"/>
      <c r="M409" s="23"/>
      <c r="N409" s="23"/>
      <c r="O409" s="23"/>
      <c r="P409" s="23"/>
      <c r="Q409" s="23"/>
      <c r="R409" s="23"/>
    </row>
    <row r="410" spans="1:18" ht="12.75" customHeight="1">
      <c r="A410" s="22"/>
      <c r="G410" s="23"/>
      <c r="H410" s="23"/>
      <c r="J410" s="24"/>
      <c r="K410" s="24"/>
      <c r="L410" s="23"/>
      <c r="M410" s="23"/>
      <c r="N410" s="23"/>
      <c r="O410" s="23"/>
      <c r="P410" s="23"/>
      <c r="Q410" s="23"/>
      <c r="R410" s="23"/>
    </row>
    <row r="411" spans="1:18" ht="12.75" customHeight="1">
      <c r="A411" s="22"/>
      <c r="G411" s="23"/>
      <c r="H411" s="23"/>
      <c r="J411" s="24"/>
      <c r="K411" s="24"/>
      <c r="L411" s="23"/>
      <c r="M411" s="23"/>
      <c r="N411" s="23"/>
      <c r="O411" s="23"/>
      <c r="P411" s="23"/>
      <c r="Q411" s="23"/>
      <c r="R411" s="23"/>
    </row>
    <row r="412" spans="1:18" ht="12.75" customHeight="1">
      <c r="A412" s="22"/>
      <c r="G412" s="23"/>
      <c r="H412" s="23"/>
      <c r="J412" s="24"/>
      <c r="K412" s="24"/>
      <c r="L412" s="23"/>
      <c r="M412" s="23"/>
      <c r="N412" s="23"/>
      <c r="O412" s="23"/>
      <c r="P412" s="23"/>
      <c r="Q412" s="23"/>
      <c r="R412" s="23"/>
    </row>
    <row r="413" spans="1:18" ht="12.75" customHeight="1">
      <c r="A413" s="22"/>
      <c r="G413" s="23"/>
      <c r="H413" s="23"/>
      <c r="J413" s="24"/>
      <c r="K413" s="24"/>
      <c r="L413" s="23"/>
      <c r="M413" s="23"/>
      <c r="N413" s="23"/>
      <c r="O413" s="23"/>
      <c r="P413" s="23"/>
      <c r="Q413" s="23"/>
      <c r="R413" s="23"/>
    </row>
    <row r="414" spans="1:18" ht="12.75" customHeight="1">
      <c r="A414" s="22"/>
      <c r="G414" s="23"/>
      <c r="H414" s="23"/>
      <c r="J414" s="24"/>
      <c r="K414" s="24"/>
      <c r="L414" s="23"/>
      <c r="M414" s="23"/>
      <c r="N414" s="23"/>
      <c r="O414" s="23"/>
      <c r="P414" s="23"/>
      <c r="Q414" s="23"/>
      <c r="R414" s="23"/>
    </row>
    <row r="415" spans="1:18" ht="12.75" customHeight="1">
      <c r="A415" s="22"/>
      <c r="G415" s="23"/>
      <c r="H415" s="23"/>
      <c r="J415" s="24"/>
      <c r="K415" s="24"/>
      <c r="L415" s="23"/>
      <c r="M415" s="23"/>
      <c r="N415" s="23"/>
      <c r="O415" s="23"/>
      <c r="P415" s="23"/>
      <c r="Q415" s="23"/>
      <c r="R415" s="23"/>
    </row>
    <row r="416" spans="1:18" ht="12.75" customHeight="1">
      <c r="A416" s="22"/>
      <c r="G416" s="23"/>
      <c r="H416" s="23"/>
      <c r="J416" s="24"/>
      <c r="K416" s="24"/>
      <c r="L416" s="23"/>
      <c r="M416" s="23"/>
      <c r="N416" s="23"/>
      <c r="O416" s="23"/>
      <c r="P416" s="23"/>
      <c r="Q416" s="23"/>
      <c r="R416" s="23"/>
    </row>
    <row r="417" spans="1:18" ht="12.75" customHeight="1">
      <c r="A417" s="22"/>
      <c r="G417" s="23"/>
      <c r="H417" s="23"/>
      <c r="J417" s="24"/>
      <c r="K417" s="24"/>
      <c r="L417" s="23"/>
      <c r="M417" s="23"/>
      <c r="N417" s="23"/>
      <c r="O417" s="23"/>
      <c r="P417" s="23"/>
      <c r="Q417" s="23"/>
      <c r="R417" s="23"/>
    </row>
    <row r="418" spans="1:18" ht="12.75" customHeight="1">
      <c r="A418" s="22"/>
      <c r="G418" s="23"/>
      <c r="H418" s="23"/>
      <c r="J418" s="24"/>
      <c r="K418" s="24"/>
      <c r="L418" s="23"/>
      <c r="M418" s="23"/>
      <c r="N418" s="23"/>
      <c r="O418" s="23"/>
      <c r="P418" s="23"/>
      <c r="Q418" s="23"/>
      <c r="R418" s="23"/>
    </row>
    <row r="419" spans="1:18" ht="12.75" customHeight="1">
      <c r="A419" s="22"/>
      <c r="G419" s="23"/>
      <c r="H419" s="23"/>
      <c r="J419" s="24"/>
      <c r="K419" s="24"/>
      <c r="L419" s="23"/>
      <c r="M419" s="23"/>
      <c r="N419" s="23"/>
      <c r="O419" s="23"/>
      <c r="P419" s="23"/>
      <c r="Q419" s="23"/>
      <c r="R419" s="23"/>
    </row>
    <row r="420" spans="1:18" ht="12.75" customHeight="1">
      <c r="A420" s="22"/>
      <c r="G420" s="23"/>
      <c r="H420" s="23"/>
      <c r="J420" s="24"/>
      <c r="K420" s="24"/>
      <c r="L420" s="23"/>
      <c r="M420" s="23"/>
      <c r="N420" s="23"/>
      <c r="O420" s="23"/>
      <c r="P420" s="23"/>
      <c r="Q420" s="23"/>
      <c r="R420" s="23"/>
    </row>
    <row r="421" spans="1:18" ht="12.75" customHeight="1">
      <c r="A421" s="22"/>
      <c r="G421" s="23"/>
      <c r="H421" s="23"/>
      <c r="J421" s="24"/>
      <c r="K421" s="24"/>
      <c r="L421" s="23"/>
      <c r="M421" s="23"/>
      <c r="N421" s="23"/>
      <c r="O421" s="23"/>
      <c r="P421" s="23"/>
      <c r="Q421" s="23"/>
      <c r="R421" s="23"/>
    </row>
    <row r="422" spans="1:18" ht="12.75" customHeight="1">
      <c r="A422" s="22"/>
      <c r="G422" s="23"/>
      <c r="H422" s="23"/>
      <c r="J422" s="24"/>
      <c r="K422" s="24"/>
      <c r="L422" s="23"/>
      <c r="M422" s="23"/>
      <c r="N422" s="23"/>
      <c r="O422" s="23"/>
      <c r="P422" s="23"/>
      <c r="Q422" s="23"/>
      <c r="R422" s="23"/>
    </row>
    <row r="423" spans="1:18" ht="12.75" customHeight="1">
      <c r="A423" s="22"/>
      <c r="G423" s="23"/>
      <c r="H423" s="23"/>
      <c r="J423" s="24"/>
      <c r="K423" s="24"/>
      <c r="L423" s="23"/>
      <c r="M423" s="23"/>
      <c r="N423" s="23"/>
      <c r="O423" s="23"/>
      <c r="P423" s="23"/>
      <c r="Q423" s="23"/>
      <c r="R423" s="23"/>
    </row>
    <row r="424" spans="1:18" ht="12.75" customHeight="1">
      <c r="A424" s="22"/>
      <c r="G424" s="23"/>
      <c r="H424" s="23"/>
      <c r="J424" s="24"/>
      <c r="K424" s="24"/>
      <c r="L424" s="23"/>
      <c r="M424" s="23"/>
      <c r="N424" s="23"/>
      <c r="O424" s="23"/>
      <c r="P424" s="23"/>
      <c r="Q424" s="23"/>
      <c r="R424" s="23"/>
    </row>
    <row r="425" spans="1:18" ht="12.75" customHeight="1">
      <c r="A425" s="22"/>
      <c r="G425" s="23"/>
      <c r="H425" s="23"/>
      <c r="J425" s="24"/>
      <c r="K425" s="24"/>
      <c r="L425" s="23"/>
      <c r="M425" s="23"/>
      <c r="N425" s="23"/>
      <c r="O425" s="23"/>
      <c r="P425" s="23"/>
      <c r="Q425" s="23"/>
      <c r="R425" s="23"/>
    </row>
    <row r="426" spans="1:18" ht="12.75" customHeight="1">
      <c r="A426" s="22"/>
      <c r="G426" s="23"/>
      <c r="H426" s="23"/>
      <c r="J426" s="24"/>
      <c r="K426" s="24"/>
      <c r="L426" s="23"/>
      <c r="M426" s="23"/>
      <c r="N426" s="23"/>
      <c r="O426" s="23"/>
      <c r="P426" s="23"/>
      <c r="Q426" s="23"/>
      <c r="R426" s="23"/>
    </row>
    <row r="427" spans="1:18" ht="12.75" customHeight="1">
      <c r="A427" s="22"/>
      <c r="G427" s="23"/>
      <c r="H427" s="23"/>
      <c r="J427" s="24"/>
      <c r="K427" s="24"/>
      <c r="L427" s="23"/>
      <c r="M427" s="23"/>
      <c r="N427" s="23"/>
      <c r="O427" s="23"/>
      <c r="P427" s="23"/>
      <c r="Q427" s="23"/>
      <c r="R427" s="23"/>
    </row>
    <row r="428" spans="1:18" ht="12.75" customHeight="1">
      <c r="A428" s="22"/>
      <c r="G428" s="23"/>
      <c r="H428" s="23"/>
      <c r="J428" s="24"/>
      <c r="K428" s="24"/>
      <c r="L428" s="23"/>
      <c r="M428" s="23"/>
      <c r="N428" s="23"/>
      <c r="O428" s="23"/>
      <c r="P428" s="23"/>
      <c r="Q428" s="23"/>
      <c r="R428" s="23"/>
    </row>
    <row r="429" spans="1:18" ht="12.75" customHeight="1">
      <c r="A429" s="22"/>
      <c r="G429" s="23"/>
      <c r="H429" s="23"/>
      <c r="J429" s="24"/>
      <c r="K429" s="24"/>
      <c r="L429" s="23"/>
      <c r="M429" s="23"/>
      <c r="N429" s="23"/>
      <c r="O429" s="23"/>
      <c r="P429" s="23"/>
      <c r="Q429" s="23"/>
      <c r="R429" s="23"/>
    </row>
    <row r="430" spans="1:18" ht="12.75" customHeight="1">
      <c r="A430" s="22"/>
      <c r="G430" s="23"/>
      <c r="H430" s="23"/>
      <c r="J430" s="24"/>
      <c r="K430" s="24"/>
      <c r="L430" s="23"/>
      <c r="M430" s="23"/>
      <c r="N430" s="23"/>
      <c r="O430" s="23"/>
      <c r="P430" s="23"/>
      <c r="Q430" s="23"/>
      <c r="R430" s="23"/>
    </row>
    <row r="431" spans="1:18" ht="12.75" customHeight="1">
      <c r="A431" s="22"/>
      <c r="G431" s="23"/>
      <c r="H431" s="23"/>
      <c r="J431" s="24"/>
      <c r="K431" s="24"/>
      <c r="L431" s="23"/>
      <c r="M431" s="23"/>
      <c r="N431" s="23"/>
      <c r="O431" s="23"/>
      <c r="P431" s="23"/>
      <c r="Q431" s="23"/>
      <c r="R431" s="23"/>
    </row>
    <row r="432" spans="1:18" ht="12.75" customHeight="1">
      <c r="A432" s="22"/>
      <c r="G432" s="23"/>
      <c r="H432" s="23"/>
      <c r="J432" s="24"/>
      <c r="K432" s="24"/>
      <c r="L432" s="23"/>
      <c r="M432" s="23"/>
      <c r="N432" s="23"/>
      <c r="O432" s="23"/>
      <c r="P432" s="23"/>
      <c r="Q432" s="23"/>
      <c r="R432" s="23"/>
    </row>
    <row r="433" spans="1:18" ht="12.75" customHeight="1">
      <c r="A433" s="22"/>
      <c r="G433" s="23"/>
      <c r="H433" s="23"/>
      <c r="J433" s="24"/>
      <c r="K433" s="24"/>
      <c r="L433" s="23"/>
      <c r="M433" s="23"/>
      <c r="N433" s="23"/>
      <c r="O433" s="23"/>
      <c r="P433" s="23"/>
      <c r="Q433" s="23"/>
      <c r="R433" s="23"/>
    </row>
    <row r="434" spans="1:18" ht="12.75" customHeight="1">
      <c r="A434" s="22"/>
      <c r="G434" s="23"/>
      <c r="H434" s="23"/>
      <c r="J434" s="24"/>
      <c r="K434" s="24"/>
      <c r="L434" s="23"/>
      <c r="M434" s="23"/>
      <c r="N434" s="23"/>
      <c r="O434" s="23"/>
      <c r="P434" s="23"/>
      <c r="Q434" s="23"/>
      <c r="R434" s="23"/>
    </row>
    <row r="435" spans="1:18" ht="12.75" customHeight="1">
      <c r="A435" s="22"/>
      <c r="G435" s="23"/>
      <c r="H435" s="23"/>
      <c r="J435" s="24"/>
      <c r="K435" s="24"/>
      <c r="L435" s="23"/>
      <c r="M435" s="23"/>
      <c r="N435" s="23"/>
      <c r="O435" s="23"/>
      <c r="P435" s="23"/>
      <c r="Q435" s="23"/>
      <c r="R435" s="23"/>
    </row>
    <row r="436" spans="1:18" ht="12.75" customHeight="1">
      <c r="A436" s="22"/>
      <c r="G436" s="23"/>
      <c r="H436" s="23"/>
      <c r="J436" s="24"/>
      <c r="K436" s="24"/>
      <c r="L436" s="23"/>
      <c r="M436" s="23"/>
      <c r="N436" s="23"/>
      <c r="O436" s="23"/>
      <c r="P436" s="23"/>
      <c r="Q436" s="23"/>
      <c r="R436" s="23"/>
    </row>
    <row r="437" spans="1:18" ht="12.75" customHeight="1">
      <c r="A437" s="22"/>
      <c r="G437" s="23"/>
      <c r="H437" s="23"/>
      <c r="J437" s="24"/>
      <c r="K437" s="24"/>
      <c r="L437" s="23"/>
      <c r="M437" s="23"/>
      <c r="N437" s="23"/>
      <c r="O437" s="23"/>
      <c r="P437" s="23"/>
      <c r="Q437" s="23"/>
      <c r="R437" s="23"/>
    </row>
    <row r="438" spans="1:18" ht="12.75" customHeight="1">
      <c r="A438" s="22"/>
      <c r="G438" s="23"/>
      <c r="H438" s="23"/>
      <c r="J438" s="24"/>
      <c r="K438" s="24"/>
      <c r="L438" s="23"/>
      <c r="M438" s="23"/>
      <c r="N438" s="23"/>
      <c r="O438" s="23"/>
      <c r="P438" s="23"/>
      <c r="Q438" s="23"/>
      <c r="R438" s="23"/>
    </row>
    <row r="439" spans="1:18" ht="12.75" customHeight="1">
      <c r="A439" s="22"/>
      <c r="G439" s="23"/>
      <c r="H439" s="23"/>
      <c r="J439" s="24"/>
      <c r="K439" s="24"/>
      <c r="L439" s="23"/>
      <c r="M439" s="23"/>
      <c r="N439" s="23"/>
      <c r="O439" s="23"/>
      <c r="P439" s="23"/>
      <c r="Q439" s="23"/>
      <c r="R439" s="23"/>
    </row>
    <row r="440" spans="1:18" ht="12.75" customHeight="1">
      <c r="A440" s="22"/>
      <c r="G440" s="23"/>
      <c r="H440" s="23"/>
      <c r="J440" s="24"/>
      <c r="K440" s="24"/>
      <c r="L440" s="23"/>
      <c r="M440" s="23"/>
      <c r="N440" s="23"/>
      <c r="O440" s="23"/>
      <c r="P440" s="23"/>
      <c r="Q440" s="23"/>
      <c r="R440" s="23"/>
    </row>
    <row r="441" spans="1:18" ht="12.75" customHeight="1">
      <c r="A441" s="22"/>
      <c r="G441" s="23"/>
      <c r="H441" s="23"/>
      <c r="J441" s="24"/>
      <c r="K441" s="24"/>
      <c r="L441" s="23"/>
      <c r="M441" s="23"/>
      <c r="N441" s="23"/>
      <c r="O441" s="23"/>
      <c r="P441" s="23"/>
      <c r="Q441" s="23"/>
      <c r="R441" s="23"/>
    </row>
    <row r="442" spans="1:18" ht="12.75" customHeight="1">
      <c r="A442" s="22"/>
      <c r="G442" s="23"/>
      <c r="H442" s="23"/>
      <c r="J442" s="24"/>
      <c r="K442" s="24"/>
      <c r="L442" s="23"/>
      <c r="M442" s="23"/>
      <c r="N442" s="23"/>
      <c r="O442" s="23"/>
      <c r="P442" s="23"/>
      <c r="Q442" s="23"/>
      <c r="R442" s="23"/>
    </row>
    <row r="443" spans="1:18" ht="12.75" customHeight="1">
      <c r="A443" s="22"/>
      <c r="G443" s="23"/>
      <c r="H443" s="23"/>
      <c r="J443" s="24"/>
      <c r="K443" s="24"/>
      <c r="L443" s="23"/>
      <c r="M443" s="23"/>
      <c r="N443" s="23"/>
      <c r="O443" s="23"/>
      <c r="P443" s="23"/>
      <c r="Q443" s="23"/>
      <c r="R443" s="23"/>
    </row>
    <row r="444" spans="1:18" ht="12.75" customHeight="1">
      <c r="A444" s="22"/>
      <c r="G444" s="23"/>
      <c r="H444" s="23"/>
      <c r="J444" s="24"/>
      <c r="K444" s="24"/>
      <c r="L444" s="23"/>
      <c r="M444" s="23"/>
      <c r="N444" s="23"/>
      <c r="O444" s="23"/>
      <c r="P444" s="23"/>
      <c r="Q444" s="23"/>
      <c r="R444" s="23"/>
    </row>
    <row r="445" spans="1:18" ht="12.75" customHeight="1">
      <c r="A445" s="22"/>
      <c r="G445" s="23"/>
      <c r="H445" s="23"/>
      <c r="J445" s="24"/>
      <c r="K445" s="24"/>
      <c r="L445" s="23"/>
      <c r="M445" s="23"/>
      <c r="N445" s="23"/>
      <c r="O445" s="23"/>
      <c r="P445" s="23"/>
      <c r="Q445" s="23"/>
      <c r="R445" s="23"/>
    </row>
    <row r="446" spans="1:18" ht="12.75" customHeight="1">
      <c r="A446" s="22"/>
      <c r="G446" s="23"/>
      <c r="H446" s="23"/>
      <c r="J446" s="24"/>
      <c r="K446" s="24"/>
      <c r="L446" s="23"/>
      <c r="M446" s="23"/>
      <c r="N446" s="23"/>
      <c r="O446" s="23"/>
      <c r="P446" s="23"/>
      <c r="Q446" s="23"/>
      <c r="R446" s="23"/>
    </row>
    <row r="447" spans="1:18" ht="12.75" customHeight="1">
      <c r="A447" s="22"/>
      <c r="G447" s="23"/>
      <c r="H447" s="23"/>
      <c r="J447" s="24"/>
      <c r="K447" s="24"/>
      <c r="L447" s="23"/>
      <c r="M447" s="23"/>
      <c r="N447" s="23"/>
      <c r="O447" s="23"/>
      <c r="P447" s="23"/>
      <c r="Q447" s="23"/>
      <c r="R447" s="23"/>
    </row>
    <row r="448" spans="1:18" ht="12.75" customHeight="1">
      <c r="A448" s="22"/>
      <c r="G448" s="23"/>
      <c r="H448" s="23"/>
      <c r="J448" s="24"/>
      <c r="K448" s="24"/>
      <c r="L448" s="23"/>
      <c r="M448" s="23"/>
      <c r="N448" s="23"/>
      <c r="O448" s="23"/>
      <c r="P448" s="23"/>
      <c r="Q448" s="23"/>
      <c r="R448" s="23"/>
    </row>
    <row r="449" spans="1:18" ht="12.75" customHeight="1">
      <c r="A449" s="22"/>
      <c r="G449" s="23"/>
      <c r="H449" s="23"/>
      <c r="J449" s="24"/>
      <c r="K449" s="24"/>
      <c r="L449" s="23"/>
      <c r="M449" s="23"/>
      <c r="N449" s="23"/>
      <c r="O449" s="23"/>
      <c r="P449" s="23"/>
      <c r="Q449" s="23"/>
      <c r="R449" s="23"/>
    </row>
    <row r="450" spans="1:18" ht="12.75" customHeight="1">
      <c r="A450" s="22"/>
      <c r="G450" s="23"/>
      <c r="H450" s="23"/>
      <c r="J450" s="24"/>
      <c r="K450" s="24"/>
      <c r="L450" s="23"/>
      <c r="M450" s="23"/>
      <c r="N450" s="23"/>
      <c r="O450" s="23"/>
      <c r="P450" s="23"/>
      <c r="Q450" s="23"/>
      <c r="R450" s="23"/>
    </row>
    <row r="451" spans="1:18" ht="12.75" customHeight="1">
      <c r="A451" s="22"/>
      <c r="G451" s="23"/>
      <c r="H451" s="23"/>
      <c r="J451" s="24"/>
      <c r="K451" s="24"/>
      <c r="L451" s="23"/>
      <c r="M451" s="23"/>
      <c r="N451" s="23"/>
      <c r="O451" s="23"/>
      <c r="P451" s="23"/>
      <c r="Q451" s="23"/>
      <c r="R451" s="23"/>
    </row>
    <row r="452" spans="1:18" ht="12.75" customHeight="1">
      <c r="A452" s="22"/>
      <c r="G452" s="23"/>
      <c r="H452" s="23"/>
      <c r="J452" s="24"/>
      <c r="K452" s="24"/>
      <c r="L452" s="23"/>
      <c r="M452" s="23"/>
      <c r="N452" s="23"/>
      <c r="O452" s="23"/>
      <c r="P452" s="23"/>
      <c r="Q452" s="23"/>
      <c r="R452" s="23"/>
    </row>
    <row r="453" spans="1:18" ht="12.75" customHeight="1">
      <c r="A453" s="22"/>
      <c r="G453" s="23"/>
      <c r="H453" s="23"/>
      <c r="J453" s="24"/>
      <c r="K453" s="24"/>
      <c r="L453" s="23"/>
      <c r="M453" s="23"/>
      <c r="N453" s="23"/>
      <c r="O453" s="23"/>
      <c r="P453" s="23"/>
      <c r="Q453" s="23"/>
      <c r="R453" s="23"/>
    </row>
    <row r="454" spans="1:18" ht="12.75" customHeight="1">
      <c r="A454" s="22"/>
      <c r="G454" s="23"/>
      <c r="H454" s="23"/>
      <c r="J454" s="24"/>
      <c r="K454" s="24"/>
      <c r="L454" s="23"/>
      <c r="M454" s="23"/>
      <c r="N454" s="23"/>
      <c r="O454" s="23"/>
      <c r="P454" s="23"/>
      <c r="Q454" s="23"/>
      <c r="R454" s="23"/>
    </row>
    <row r="455" spans="1:18" ht="12.75" customHeight="1">
      <c r="A455" s="22"/>
      <c r="G455" s="23"/>
      <c r="H455" s="23"/>
      <c r="J455" s="24"/>
      <c r="K455" s="24"/>
      <c r="L455" s="23"/>
      <c r="M455" s="23"/>
      <c r="N455" s="23"/>
      <c r="O455" s="23"/>
      <c r="P455" s="23"/>
      <c r="Q455" s="23"/>
      <c r="R455" s="23"/>
    </row>
    <row r="456" spans="1:18" ht="12.75" customHeight="1">
      <c r="A456" s="22"/>
      <c r="G456" s="23"/>
      <c r="H456" s="23"/>
      <c r="J456" s="24"/>
      <c r="K456" s="24"/>
      <c r="L456" s="23"/>
      <c r="M456" s="23"/>
      <c r="N456" s="23"/>
      <c r="O456" s="23"/>
      <c r="P456" s="23"/>
      <c r="Q456" s="23"/>
      <c r="R456" s="23"/>
    </row>
    <row r="457" spans="1:18" ht="12.75" customHeight="1">
      <c r="A457" s="22"/>
      <c r="G457" s="23"/>
      <c r="H457" s="23"/>
      <c r="J457" s="24"/>
      <c r="K457" s="24"/>
      <c r="L457" s="23"/>
      <c r="M457" s="23"/>
      <c r="N457" s="23"/>
      <c r="O457" s="23"/>
      <c r="P457" s="23"/>
      <c r="Q457" s="23"/>
      <c r="R457" s="23"/>
    </row>
    <row r="458" spans="1:18" ht="12.75" customHeight="1">
      <c r="A458" s="22"/>
      <c r="G458" s="23"/>
      <c r="H458" s="23"/>
      <c r="J458" s="24"/>
      <c r="K458" s="24"/>
      <c r="L458" s="23"/>
      <c r="M458" s="23"/>
      <c r="N458" s="23"/>
      <c r="O458" s="23"/>
      <c r="P458" s="23"/>
      <c r="Q458" s="23"/>
      <c r="R458" s="23"/>
    </row>
    <row r="459" spans="1:18" ht="12.75" customHeight="1">
      <c r="A459" s="22"/>
      <c r="G459" s="23"/>
      <c r="H459" s="23"/>
      <c r="J459" s="24"/>
      <c r="K459" s="24"/>
      <c r="L459" s="23"/>
      <c r="M459" s="23"/>
      <c r="N459" s="23"/>
      <c r="O459" s="23"/>
      <c r="P459" s="23"/>
      <c r="Q459" s="23"/>
      <c r="R459" s="23"/>
    </row>
    <row r="460" spans="1:18" ht="12.75" customHeight="1">
      <c r="A460" s="22"/>
      <c r="G460" s="23"/>
      <c r="H460" s="23"/>
      <c r="J460" s="24"/>
      <c r="K460" s="24"/>
      <c r="L460" s="23"/>
      <c r="M460" s="23"/>
      <c r="N460" s="23"/>
      <c r="O460" s="23"/>
      <c r="P460" s="23"/>
      <c r="Q460" s="23"/>
      <c r="R460" s="23"/>
    </row>
    <row r="461" spans="1:18" ht="12.75" customHeight="1">
      <c r="A461" s="22"/>
      <c r="G461" s="23"/>
      <c r="H461" s="23"/>
      <c r="J461" s="24"/>
      <c r="K461" s="24"/>
      <c r="L461" s="23"/>
      <c r="M461" s="23"/>
      <c r="N461" s="23"/>
      <c r="O461" s="23"/>
      <c r="P461" s="23"/>
      <c r="Q461" s="23"/>
      <c r="R461" s="23"/>
    </row>
    <row r="462" spans="1:18" ht="12.75" customHeight="1">
      <c r="A462" s="22"/>
      <c r="G462" s="23"/>
      <c r="H462" s="23"/>
      <c r="J462" s="24"/>
      <c r="K462" s="24"/>
      <c r="L462" s="23"/>
      <c r="M462" s="23"/>
      <c r="N462" s="23"/>
      <c r="O462" s="23"/>
      <c r="P462" s="23"/>
      <c r="Q462" s="23"/>
      <c r="R462" s="23"/>
    </row>
    <row r="463" spans="1:18" ht="12.75" customHeight="1">
      <c r="A463" s="22"/>
      <c r="G463" s="23"/>
      <c r="H463" s="23"/>
      <c r="J463" s="24"/>
      <c r="K463" s="24"/>
      <c r="L463" s="23"/>
      <c r="M463" s="23"/>
      <c r="N463" s="23"/>
      <c r="O463" s="23"/>
      <c r="P463" s="23"/>
      <c r="Q463" s="23"/>
      <c r="R463" s="23"/>
    </row>
    <row r="464" spans="1:18" ht="12.75" customHeight="1">
      <c r="A464" s="22"/>
      <c r="G464" s="23"/>
      <c r="H464" s="23"/>
      <c r="J464" s="24"/>
      <c r="K464" s="24"/>
      <c r="L464" s="23"/>
      <c r="M464" s="23"/>
      <c r="N464" s="23"/>
      <c r="O464" s="23"/>
      <c r="P464" s="23"/>
      <c r="Q464" s="23"/>
      <c r="R464" s="23"/>
    </row>
    <row r="465" spans="1:18" ht="12.75" customHeight="1">
      <c r="A465" s="22"/>
      <c r="G465" s="23"/>
      <c r="H465" s="23"/>
      <c r="J465" s="24"/>
      <c r="K465" s="24"/>
      <c r="L465" s="23"/>
      <c r="M465" s="23"/>
      <c r="N465" s="23"/>
      <c r="O465" s="23"/>
      <c r="P465" s="23"/>
      <c r="Q465" s="23"/>
      <c r="R465" s="23"/>
    </row>
    <row r="466" spans="1:18" ht="12.75" customHeight="1">
      <c r="A466" s="22"/>
      <c r="G466" s="23"/>
      <c r="H466" s="23"/>
      <c r="J466" s="24"/>
      <c r="K466" s="24"/>
      <c r="L466" s="23"/>
      <c r="M466" s="23"/>
      <c r="N466" s="23"/>
      <c r="O466" s="23"/>
      <c r="P466" s="23"/>
      <c r="Q466" s="23"/>
      <c r="R466" s="23"/>
    </row>
    <row r="467" spans="1:18" ht="12.75" customHeight="1">
      <c r="A467" s="22"/>
      <c r="G467" s="23"/>
      <c r="H467" s="23"/>
      <c r="J467" s="24"/>
      <c r="K467" s="24"/>
      <c r="L467" s="23"/>
      <c r="M467" s="23"/>
      <c r="N467" s="23"/>
      <c r="O467" s="23"/>
      <c r="P467" s="23"/>
      <c r="Q467" s="23"/>
      <c r="R467" s="23"/>
    </row>
    <row r="468" spans="1:18" ht="12.75" customHeight="1">
      <c r="A468" s="22"/>
      <c r="G468" s="23"/>
      <c r="H468" s="23"/>
      <c r="J468" s="24"/>
      <c r="K468" s="24"/>
      <c r="L468" s="23"/>
      <c r="M468" s="23"/>
      <c r="N468" s="23"/>
      <c r="O468" s="23"/>
      <c r="P468" s="23"/>
      <c r="Q468" s="23"/>
      <c r="R468" s="23"/>
    </row>
    <row r="469" spans="1:18" ht="12.75" customHeight="1">
      <c r="A469" s="22"/>
      <c r="G469" s="23"/>
      <c r="H469" s="23"/>
      <c r="J469" s="24"/>
      <c r="K469" s="24"/>
      <c r="L469" s="23"/>
      <c r="M469" s="23"/>
      <c r="N469" s="23"/>
      <c r="O469" s="23"/>
      <c r="P469" s="23"/>
      <c r="Q469" s="23"/>
      <c r="R469" s="23"/>
    </row>
    <row r="470" spans="1:18" ht="12.75" customHeight="1">
      <c r="A470" s="22"/>
      <c r="G470" s="23"/>
      <c r="H470" s="23"/>
      <c r="J470" s="24"/>
      <c r="K470" s="24"/>
      <c r="L470" s="23"/>
      <c r="M470" s="23"/>
      <c r="N470" s="23"/>
      <c r="O470" s="23"/>
      <c r="P470" s="23"/>
      <c r="Q470" s="23"/>
      <c r="R470" s="23"/>
    </row>
    <row r="471" spans="1:18" ht="12.75" customHeight="1">
      <c r="A471" s="22"/>
      <c r="G471" s="23"/>
      <c r="H471" s="23"/>
      <c r="J471" s="24"/>
      <c r="K471" s="24"/>
      <c r="L471" s="23"/>
      <c r="M471" s="23"/>
      <c r="N471" s="23"/>
      <c r="O471" s="23"/>
      <c r="P471" s="23"/>
      <c r="Q471" s="23"/>
      <c r="R471" s="23"/>
    </row>
    <row r="472" spans="1:18" ht="12.75" customHeight="1">
      <c r="A472" s="22"/>
      <c r="G472" s="23"/>
      <c r="H472" s="23"/>
      <c r="J472" s="24"/>
      <c r="K472" s="24"/>
      <c r="L472" s="23"/>
      <c r="M472" s="23"/>
      <c r="N472" s="23"/>
      <c r="O472" s="23"/>
      <c r="P472" s="23"/>
      <c r="Q472" s="23"/>
      <c r="R472" s="23"/>
    </row>
    <row r="473" spans="1:18" ht="12.75" customHeight="1">
      <c r="A473" s="22"/>
      <c r="G473" s="23"/>
      <c r="H473" s="23"/>
      <c r="J473" s="24"/>
      <c r="K473" s="24"/>
      <c r="L473" s="23"/>
      <c r="M473" s="23"/>
      <c r="N473" s="23"/>
      <c r="O473" s="23"/>
      <c r="P473" s="23"/>
      <c r="Q473" s="23"/>
      <c r="R473" s="23"/>
    </row>
    <row r="474" spans="1:18" ht="12.75" customHeight="1">
      <c r="A474" s="22"/>
      <c r="G474" s="23"/>
      <c r="H474" s="23"/>
      <c r="J474" s="24"/>
      <c r="K474" s="24"/>
      <c r="L474" s="23"/>
      <c r="M474" s="23"/>
      <c r="N474" s="23"/>
      <c r="O474" s="23"/>
      <c r="P474" s="23"/>
      <c r="Q474" s="23"/>
      <c r="R474" s="23"/>
    </row>
    <row r="475" spans="1:18" ht="12.75" customHeight="1">
      <c r="A475" s="22"/>
      <c r="G475" s="23"/>
      <c r="H475" s="23"/>
      <c r="J475" s="24"/>
      <c r="K475" s="24"/>
      <c r="L475" s="23"/>
      <c r="M475" s="23"/>
      <c r="N475" s="23"/>
      <c r="O475" s="23"/>
      <c r="P475" s="23"/>
      <c r="Q475" s="23"/>
      <c r="R475" s="23"/>
    </row>
    <row r="476" spans="1:18" ht="12.75" customHeight="1">
      <c r="A476" s="22"/>
      <c r="G476" s="23"/>
      <c r="H476" s="23"/>
      <c r="J476" s="24"/>
      <c r="K476" s="24"/>
      <c r="L476" s="23"/>
      <c r="M476" s="23"/>
      <c r="N476" s="23"/>
      <c r="O476" s="23"/>
      <c r="P476" s="23"/>
      <c r="Q476" s="23"/>
      <c r="R476" s="23"/>
    </row>
    <row r="477" spans="1:18" ht="12.75" customHeight="1">
      <c r="A477" s="22"/>
      <c r="G477" s="23"/>
      <c r="H477" s="23"/>
      <c r="J477" s="24"/>
      <c r="K477" s="24"/>
      <c r="L477" s="23"/>
      <c r="M477" s="23"/>
      <c r="N477" s="23"/>
      <c r="O477" s="23"/>
      <c r="P477" s="23"/>
      <c r="Q477" s="23"/>
      <c r="R477" s="23"/>
    </row>
    <row r="478" spans="1:18" ht="12.75" customHeight="1">
      <c r="A478" s="22"/>
      <c r="G478" s="23"/>
      <c r="H478" s="23"/>
      <c r="J478" s="24"/>
      <c r="K478" s="24"/>
      <c r="L478" s="23"/>
      <c r="M478" s="23"/>
      <c r="N478" s="23"/>
      <c r="O478" s="23"/>
      <c r="P478" s="23"/>
      <c r="Q478" s="23"/>
      <c r="R478" s="23"/>
    </row>
    <row r="479" spans="1:18" ht="12.75" customHeight="1">
      <c r="A479" s="22"/>
      <c r="G479" s="23"/>
      <c r="H479" s="23"/>
      <c r="J479" s="24"/>
      <c r="K479" s="24"/>
      <c r="L479" s="23"/>
      <c r="M479" s="23"/>
      <c r="N479" s="23"/>
      <c r="O479" s="23"/>
      <c r="P479" s="23"/>
      <c r="Q479" s="23"/>
      <c r="R479" s="23"/>
    </row>
    <row r="480" spans="1:18" ht="12.75" customHeight="1">
      <c r="A480" s="22"/>
      <c r="G480" s="23"/>
      <c r="H480" s="23"/>
      <c r="J480" s="24"/>
      <c r="K480" s="24"/>
      <c r="L480" s="23"/>
      <c r="M480" s="23"/>
      <c r="N480" s="23"/>
      <c r="O480" s="23"/>
      <c r="P480" s="23"/>
      <c r="Q480" s="23"/>
      <c r="R480" s="23"/>
    </row>
    <row r="481" spans="1:18" ht="12.75" customHeight="1">
      <c r="A481" s="22"/>
      <c r="G481" s="23"/>
      <c r="H481" s="23"/>
      <c r="J481" s="24"/>
      <c r="K481" s="24"/>
      <c r="L481" s="23"/>
      <c r="M481" s="23"/>
      <c r="N481" s="23"/>
      <c r="O481" s="23"/>
      <c r="P481" s="23"/>
      <c r="Q481" s="23"/>
      <c r="R481" s="23"/>
    </row>
    <row r="482" spans="1:18" ht="12.75" customHeight="1">
      <c r="A482" s="22"/>
      <c r="G482" s="23"/>
      <c r="H482" s="23"/>
      <c r="J482" s="24"/>
      <c r="K482" s="24"/>
      <c r="L482" s="23"/>
      <c r="M482" s="23"/>
      <c r="N482" s="23"/>
      <c r="O482" s="23"/>
      <c r="P482" s="23"/>
      <c r="Q482" s="23"/>
      <c r="R482" s="23"/>
    </row>
    <row r="483" spans="1:18" ht="12.75" customHeight="1">
      <c r="A483" s="22"/>
      <c r="G483" s="23"/>
      <c r="H483" s="23"/>
      <c r="J483" s="24"/>
      <c r="K483" s="24"/>
      <c r="L483" s="23"/>
      <c r="M483" s="23"/>
      <c r="N483" s="23"/>
      <c r="O483" s="23"/>
      <c r="P483" s="23"/>
      <c r="Q483" s="23"/>
      <c r="R483" s="23"/>
    </row>
    <row r="484" spans="1:18" ht="12.75" customHeight="1">
      <c r="A484" s="22"/>
      <c r="G484" s="23"/>
      <c r="H484" s="23"/>
      <c r="J484" s="24"/>
      <c r="K484" s="24"/>
      <c r="L484" s="23"/>
      <c r="M484" s="23"/>
      <c r="N484" s="23"/>
      <c r="O484" s="23"/>
      <c r="P484" s="23"/>
      <c r="Q484" s="23"/>
      <c r="R484" s="23"/>
    </row>
    <row r="485" spans="1:18" ht="12.75" customHeight="1">
      <c r="A485" s="22"/>
      <c r="G485" s="23"/>
      <c r="H485" s="23"/>
      <c r="J485" s="24"/>
      <c r="K485" s="24"/>
      <c r="L485" s="23"/>
      <c r="M485" s="23"/>
      <c r="N485" s="23"/>
      <c r="O485" s="23"/>
      <c r="P485" s="23"/>
      <c r="Q485" s="23"/>
      <c r="R485" s="23"/>
    </row>
    <row r="486" spans="1:18" ht="12.75" customHeight="1">
      <c r="A486" s="22"/>
      <c r="G486" s="23"/>
      <c r="H486" s="23"/>
      <c r="J486" s="24"/>
      <c r="K486" s="24"/>
      <c r="L486" s="23"/>
      <c r="M486" s="23"/>
      <c r="N486" s="23"/>
      <c r="O486" s="23"/>
      <c r="P486" s="23"/>
      <c r="Q486" s="23"/>
      <c r="R486" s="23"/>
    </row>
    <row r="487" spans="1:18" ht="12.75" customHeight="1">
      <c r="A487" s="22"/>
      <c r="G487" s="23"/>
      <c r="H487" s="23"/>
      <c r="J487" s="24"/>
      <c r="K487" s="24"/>
      <c r="L487" s="23"/>
      <c r="M487" s="23"/>
      <c r="N487" s="23"/>
      <c r="O487" s="23"/>
      <c r="P487" s="23"/>
      <c r="Q487" s="23"/>
      <c r="R487" s="23"/>
    </row>
    <row r="488" spans="1:18" ht="12.75" customHeight="1">
      <c r="A488" s="22"/>
      <c r="G488" s="23"/>
      <c r="H488" s="23"/>
      <c r="J488" s="24"/>
      <c r="K488" s="24"/>
      <c r="L488" s="23"/>
      <c r="M488" s="23"/>
      <c r="N488" s="23"/>
      <c r="O488" s="23"/>
      <c r="P488" s="23"/>
      <c r="Q488" s="23"/>
      <c r="R488" s="23"/>
    </row>
    <row r="489" spans="1:18" ht="12.75" customHeight="1">
      <c r="A489" s="22"/>
      <c r="G489" s="23"/>
      <c r="H489" s="23"/>
      <c r="J489" s="24"/>
      <c r="K489" s="24"/>
      <c r="L489" s="23"/>
      <c r="M489" s="23"/>
      <c r="N489" s="23"/>
      <c r="O489" s="23"/>
      <c r="P489" s="23"/>
      <c r="Q489" s="23"/>
      <c r="R489" s="23"/>
    </row>
    <row r="490" spans="1:18" ht="12.75" customHeight="1">
      <c r="A490" s="22"/>
      <c r="G490" s="23"/>
      <c r="H490" s="23"/>
      <c r="J490" s="24"/>
      <c r="K490" s="24"/>
      <c r="L490" s="23"/>
      <c r="M490" s="23"/>
      <c r="N490" s="23"/>
      <c r="O490" s="23"/>
      <c r="P490" s="23"/>
      <c r="Q490" s="23"/>
      <c r="R490" s="23"/>
    </row>
    <row r="491" spans="1:18" ht="12.75" customHeight="1">
      <c r="A491" s="22"/>
      <c r="G491" s="23"/>
      <c r="H491" s="23"/>
      <c r="J491" s="24"/>
      <c r="K491" s="24"/>
      <c r="L491" s="23"/>
      <c r="M491" s="23"/>
      <c r="N491" s="23"/>
      <c r="O491" s="23"/>
      <c r="P491" s="23"/>
      <c r="Q491" s="23"/>
      <c r="R491" s="23"/>
    </row>
    <row r="492" spans="1:18" ht="12.75" customHeight="1">
      <c r="A492" s="22"/>
      <c r="G492" s="23"/>
      <c r="H492" s="23"/>
      <c r="J492" s="24"/>
      <c r="K492" s="24"/>
      <c r="L492" s="23"/>
      <c r="M492" s="23"/>
      <c r="N492" s="23"/>
      <c r="O492" s="23"/>
      <c r="P492" s="23"/>
      <c r="Q492" s="23"/>
      <c r="R492" s="23"/>
    </row>
    <row r="493" spans="1:18" ht="12.75" customHeight="1">
      <c r="A493" s="22"/>
      <c r="G493" s="23"/>
      <c r="H493" s="23"/>
      <c r="J493" s="24"/>
      <c r="K493" s="24"/>
      <c r="L493" s="23"/>
      <c r="M493" s="23"/>
      <c r="N493" s="23"/>
      <c r="O493" s="23"/>
      <c r="P493" s="23"/>
      <c r="Q493" s="23"/>
      <c r="R493" s="23"/>
    </row>
    <row r="494" spans="1:18" ht="12.75" customHeight="1">
      <c r="A494" s="22"/>
      <c r="G494" s="23"/>
      <c r="H494" s="23"/>
      <c r="J494" s="24"/>
      <c r="K494" s="24"/>
      <c r="L494" s="23"/>
      <c r="M494" s="23"/>
      <c r="N494" s="23"/>
      <c r="O494" s="23"/>
      <c r="P494" s="23"/>
      <c r="Q494" s="23"/>
      <c r="R494" s="23"/>
    </row>
    <row r="495" spans="1:18" ht="12.75" customHeight="1">
      <c r="A495" s="22"/>
      <c r="G495" s="23"/>
      <c r="H495" s="23"/>
      <c r="J495" s="24"/>
      <c r="K495" s="24"/>
      <c r="L495" s="23"/>
      <c r="M495" s="23"/>
      <c r="N495" s="23"/>
      <c r="O495" s="23"/>
      <c r="P495" s="23"/>
      <c r="Q495" s="23"/>
      <c r="R495" s="23"/>
    </row>
    <row r="496" spans="1:18" ht="12.75" customHeight="1">
      <c r="A496" s="22"/>
      <c r="G496" s="23"/>
      <c r="H496" s="23"/>
      <c r="J496" s="24"/>
      <c r="K496" s="24"/>
      <c r="L496" s="23"/>
      <c r="M496" s="23"/>
      <c r="N496" s="23"/>
      <c r="O496" s="23"/>
      <c r="P496" s="23"/>
      <c r="Q496" s="23"/>
      <c r="R496" s="23"/>
    </row>
    <row r="497" spans="1:18" ht="12.75" customHeight="1">
      <c r="A497" s="22"/>
      <c r="G497" s="23"/>
      <c r="H497" s="23"/>
      <c r="J497" s="24"/>
      <c r="K497" s="24"/>
      <c r="L497" s="23"/>
      <c r="M497" s="23"/>
      <c r="N497" s="23"/>
      <c r="O497" s="23"/>
      <c r="P497" s="23"/>
      <c r="Q497" s="23"/>
      <c r="R497" s="23"/>
    </row>
    <row r="498" spans="1:18" ht="12.75" customHeight="1">
      <c r="A498" s="22"/>
      <c r="G498" s="23"/>
      <c r="H498" s="23"/>
      <c r="J498" s="24"/>
      <c r="K498" s="24"/>
      <c r="L498" s="23"/>
      <c r="M498" s="23"/>
      <c r="N498" s="23"/>
      <c r="O498" s="23"/>
      <c r="P498" s="23"/>
      <c r="Q498" s="23"/>
      <c r="R498" s="23"/>
    </row>
    <row r="499" spans="1:18" ht="12.75" customHeight="1">
      <c r="A499" s="22"/>
      <c r="G499" s="23"/>
      <c r="H499" s="23"/>
      <c r="J499" s="24"/>
      <c r="K499" s="24"/>
      <c r="L499" s="23"/>
      <c r="M499" s="23"/>
      <c r="N499" s="23"/>
      <c r="O499" s="23"/>
      <c r="P499" s="23"/>
      <c r="Q499" s="23"/>
      <c r="R499" s="23"/>
    </row>
    <row r="500" spans="1:18" ht="12.75" customHeight="1">
      <c r="A500" s="22"/>
      <c r="G500" s="23"/>
      <c r="H500" s="23"/>
      <c r="J500" s="24"/>
      <c r="K500" s="24"/>
      <c r="L500" s="23"/>
      <c r="M500" s="23"/>
      <c r="N500" s="23"/>
      <c r="O500" s="23"/>
      <c r="P500" s="23"/>
      <c r="Q500" s="23"/>
      <c r="R500" s="23"/>
    </row>
    <row r="501" spans="1:18" ht="12.75" customHeight="1">
      <c r="A501" s="22"/>
      <c r="G501" s="23"/>
      <c r="H501" s="23"/>
      <c r="J501" s="24"/>
      <c r="K501" s="24"/>
      <c r="L501" s="23"/>
      <c r="M501" s="23"/>
      <c r="N501" s="23"/>
      <c r="O501" s="23"/>
      <c r="P501" s="23"/>
      <c r="Q501" s="23"/>
      <c r="R501" s="23"/>
    </row>
    <row r="502" spans="1:18" ht="12.75" customHeight="1">
      <c r="A502" s="22"/>
      <c r="G502" s="23"/>
      <c r="H502" s="23"/>
      <c r="J502" s="24"/>
      <c r="K502" s="24"/>
      <c r="L502" s="23"/>
      <c r="M502" s="23"/>
      <c r="N502" s="23"/>
      <c r="O502" s="23"/>
      <c r="P502" s="23"/>
      <c r="Q502" s="23"/>
      <c r="R502" s="23"/>
    </row>
    <row r="503" spans="1:18" ht="12.75" customHeight="1">
      <c r="A503" s="22"/>
      <c r="G503" s="23"/>
      <c r="H503" s="23"/>
      <c r="J503" s="24"/>
      <c r="K503" s="24"/>
      <c r="L503" s="23"/>
      <c r="M503" s="23"/>
      <c r="N503" s="23"/>
      <c r="O503" s="23"/>
      <c r="P503" s="23"/>
      <c r="Q503" s="23"/>
      <c r="R503" s="23"/>
    </row>
    <row r="504" spans="1:18" ht="12.75" customHeight="1">
      <c r="A504" s="22"/>
      <c r="G504" s="23"/>
      <c r="H504" s="23"/>
      <c r="J504" s="24"/>
      <c r="K504" s="24"/>
      <c r="L504" s="23"/>
      <c r="M504" s="23"/>
      <c r="N504" s="23"/>
      <c r="O504" s="23"/>
      <c r="P504" s="23"/>
      <c r="Q504" s="23"/>
      <c r="R504" s="23"/>
    </row>
    <row r="505" spans="1:18" ht="12.75" customHeight="1">
      <c r="A505" s="22"/>
      <c r="G505" s="23"/>
      <c r="H505" s="23"/>
      <c r="J505" s="24"/>
      <c r="K505" s="24"/>
      <c r="L505" s="23"/>
      <c r="M505" s="23"/>
      <c r="N505" s="23"/>
      <c r="O505" s="23"/>
      <c r="P505" s="23"/>
      <c r="Q505" s="23"/>
      <c r="R505" s="23"/>
    </row>
    <row r="506" spans="1:18" ht="12.75" customHeight="1">
      <c r="A506" s="22"/>
      <c r="G506" s="23"/>
      <c r="H506" s="23"/>
      <c r="J506" s="24"/>
      <c r="K506" s="24"/>
      <c r="L506" s="23"/>
      <c r="M506" s="23"/>
      <c r="N506" s="23"/>
      <c r="O506" s="23"/>
      <c r="P506" s="23"/>
      <c r="Q506" s="23"/>
      <c r="R506" s="23"/>
    </row>
    <row r="507" spans="1:18" ht="12.75" customHeight="1">
      <c r="A507" s="22"/>
      <c r="G507" s="23"/>
      <c r="H507" s="23"/>
      <c r="J507" s="24"/>
      <c r="K507" s="24"/>
      <c r="L507" s="23"/>
      <c r="M507" s="23"/>
      <c r="N507" s="23"/>
      <c r="O507" s="23"/>
      <c r="P507" s="23"/>
      <c r="Q507" s="23"/>
      <c r="R507" s="23"/>
    </row>
    <row r="508" spans="1:18" ht="12.75" customHeight="1">
      <c r="A508" s="22"/>
      <c r="G508" s="23"/>
      <c r="H508" s="23"/>
      <c r="J508" s="24"/>
      <c r="K508" s="24"/>
      <c r="L508" s="23"/>
      <c r="M508" s="23"/>
      <c r="N508" s="23"/>
      <c r="O508" s="23"/>
      <c r="P508" s="23"/>
      <c r="Q508" s="23"/>
      <c r="R508" s="23"/>
    </row>
    <row r="509" spans="1:18" ht="12.75" customHeight="1">
      <c r="A509" s="22"/>
      <c r="G509" s="23"/>
      <c r="H509" s="23"/>
      <c r="J509" s="24"/>
      <c r="K509" s="24"/>
      <c r="L509" s="23"/>
      <c r="M509" s="23"/>
      <c r="N509" s="23"/>
      <c r="O509" s="23"/>
      <c r="P509" s="23"/>
      <c r="Q509" s="23"/>
      <c r="R509" s="23"/>
    </row>
    <row r="510" spans="1:18" ht="12.75" customHeight="1">
      <c r="A510" s="22"/>
      <c r="G510" s="23"/>
      <c r="H510" s="23"/>
      <c r="J510" s="24"/>
      <c r="K510" s="24"/>
      <c r="L510" s="23"/>
      <c r="M510" s="23"/>
      <c r="N510" s="23"/>
      <c r="O510" s="23"/>
      <c r="P510" s="23"/>
      <c r="Q510" s="23"/>
      <c r="R510" s="23"/>
    </row>
    <row r="511" spans="1:18" ht="12.75" customHeight="1">
      <c r="A511" s="22"/>
      <c r="G511" s="23"/>
      <c r="H511" s="23"/>
      <c r="J511" s="24"/>
      <c r="K511" s="24"/>
      <c r="L511" s="23"/>
      <c r="M511" s="23"/>
      <c r="N511" s="23"/>
      <c r="O511" s="23"/>
      <c r="P511" s="23"/>
      <c r="Q511" s="23"/>
      <c r="R511" s="23"/>
    </row>
    <row r="512" spans="1:18" ht="12.75" customHeight="1">
      <c r="A512" s="22"/>
      <c r="G512" s="23"/>
      <c r="H512" s="23"/>
      <c r="J512" s="24"/>
      <c r="K512" s="24"/>
      <c r="L512" s="23"/>
      <c r="M512" s="23"/>
      <c r="N512" s="23"/>
      <c r="O512" s="23"/>
      <c r="P512" s="23"/>
      <c r="Q512" s="23"/>
      <c r="R512" s="23"/>
    </row>
    <row r="513" spans="1:18" ht="12.75" customHeight="1">
      <c r="A513" s="22"/>
      <c r="G513" s="23"/>
      <c r="H513" s="23"/>
      <c r="J513" s="24"/>
      <c r="K513" s="24"/>
      <c r="L513" s="23"/>
      <c r="M513" s="23"/>
      <c r="N513" s="23"/>
      <c r="O513" s="23"/>
      <c r="P513" s="23"/>
      <c r="Q513" s="23"/>
      <c r="R513" s="23"/>
    </row>
    <row r="514" spans="1:18" ht="12.75" customHeight="1">
      <c r="A514" s="22"/>
      <c r="G514" s="23"/>
      <c r="H514" s="23"/>
      <c r="J514" s="24"/>
      <c r="K514" s="24"/>
      <c r="L514" s="23"/>
      <c r="M514" s="23"/>
      <c r="N514" s="23"/>
      <c r="O514" s="23"/>
      <c r="P514" s="23"/>
      <c r="Q514" s="23"/>
      <c r="R514" s="23"/>
    </row>
    <row r="515" spans="1:18" ht="12.75" customHeight="1">
      <c r="A515" s="22"/>
      <c r="G515" s="23"/>
      <c r="H515" s="23"/>
      <c r="J515" s="24"/>
      <c r="K515" s="24"/>
      <c r="L515" s="23"/>
      <c r="M515" s="23"/>
      <c r="N515" s="23"/>
      <c r="O515" s="23"/>
      <c r="P515" s="23"/>
      <c r="Q515" s="23"/>
      <c r="R515" s="23"/>
    </row>
    <row r="516" spans="1:18" ht="12.75" customHeight="1">
      <c r="A516" s="22"/>
      <c r="G516" s="23"/>
      <c r="H516" s="23"/>
      <c r="J516" s="24"/>
      <c r="K516" s="24"/>
      <c r="L516" s="23"/>
      <c r="M516" s="23"/>
      <c r="N516" s="23"/>
      <c r="O516" s="23"/>
      <c r="P516" s="23"/>
      <c r="Q516" s="23"/>
      <c r="R516" s="23"/>
    </row>
    <row r="517" spans="1:18" ht="12.75" customHeight="1">
      <c r="A517" s="22"/>
      <c r="G517" s="23"/>
      <c r="H517" s="23"/>
      <c r="J517" s="24"/>
      <c r="K517" s="24"/>
      <c r="L517" s="23"/>
      <c r="M517" s="23"/>
      <c r="N517" s="23"/>
      <c r="O517" s="23"/>
      <c r="P517" s="23"/>
      <c r="Q517" s="23"/>
      <c r="R517" s="23"/>
    </row>
    <row r="518" spans="1:18" ht="12.75" customHeight="1">
      <c r="A518" s="22"/>
      <c r="G518" s="23"/>
      <c r="H518" s="23"/>
      <c r="J518" s="24"/>
      <c r="K518" s="24"/>
      <c r="L518" s="23"/>
      <c r="M518" s="23"/>
      <c r="N518" s="23"/>
      <c r="O518" s="23"/>
      <c r="P518" s="23"/>
      <c r="Q518" s="23"/>
      <c r="R518" s="23"/>
    </row>
    <row r="519" spans="1:18" ht="12.75" customHeight="1">
      <c r="A519" s="22"/>
      <c r="G519" s="23"/>
      <c r="H519" s="23"/>
      <c r="J519" s="24"/>
      <c r="K519" s="24"/>
      <c r="L519" s="23"/>
      <c r="M519" s="23"/>
      <c r="N519" s="23"/>
      <c r="O519" s="23"/>
      <c r="P519" s="23"/>
      <c r="Q519" s="23"/>
      <c r="R519" s="23"/>
    </row>
    <row r="520" spans="1:18" ht="12.75" customHeight="1">
      <c r="A520" s="22"/>
      <c r="G520" s="23"/>
      <c r="H520" s="23"/>
      <c r="J520" s="24"/>
      <c r="K520" s="24"/>
      <c r="L520" s="23"/>
      <c r="M520" s="23"/>
      <c r="N520" s="23"/>
      <c r="O520" s="23"/>
      <c r="P520" s="23"/>
      <c r="Q520" s="23"/>
      <c r="R520" s="23"/>
    </row>
    <row r="521" spans="1:18" ht="12.75" customHeight="1">
      <c r="A521" s="22"/>
      <c r="G521" s="23"/>
      <c r="H521" s="23"/>
      <c r="J521" s="24"/>
      <c r="K521" s="24"/>
      <c r="L521" s="23"/>
      <c r="M521" s="23"/>
      <c r="N521" s="23"/>
      <c r="O521" s="23"/>
      <c r="P521" s="23"/>
      <c r="Q521" s="23"/>
      <c r="R521" s="23"/>
    </row>
    <row r="522" spans="1:18" ht="12.75" customHeight="1">
      <c r="A522" s="22"/>
      <c r="G522" s="23"/>
      <c r="H522" s="23"/>
      <c r="J522" s="24"/>
      <c r="K522" s="24"/>
      <c r="L522" s="23"/>
      <c r="M522" s="23"/>
      <c r="N522" s="23"/>
      <c r="O522" s="23"/>
      <c r="P522" s="23"/>
      <c r="Q522" s="23"/>
      <c r="R522" s="23"/>
    </row>
    <row r="523" spans="1:18" ht="12.75" customHeight="1">
      <c r="A523" s="22"/>
      <c r="G523" s="23"/>
      <c r="H523" s="23"/>
      <c r="J523" s="24"/>
      <c r="K523" s="24"/>
      <c r="L523" s="23"/>
      <c r="M523" s="23"/>
      <c r="N523" s="23"/>
      <c r="O523" s="23"/>
      <c r="P523" s="23"/>
      <c r="Q523" s="23"/>
      <c r="R523" s="23"/>
    </row>
    <row r="524" spans="1:18" ht="12.75" customHeight="1">
      <c r="A524" s="22"/>
      <c r="G524" s="23"/>
      <c r="H524" s="23"/>
      <c r="J524" s="24"/>
      <c r="K524" s="24"/>
      <c r="L524" s="23"/>
      <c r="M524" s="23"/>
      <c r="N524" s="23"/>
      <c r="O524" s="23"/>
      <c r="P524" s="23"/>
      <c r="Q524" s="23"/>
      <c r="R524" s="23"/>
    </row>
    <row r="525" spans="1:18" ht="12.75" customHeight="1">
      <c r="A525" s="22"/>
      <c r="G525" s="23"/>
      <c r="H525" s="23"/>
      <c r="J525" s="24"/>
      <c r="K525" s="24"/>
      <c r="L525" s="23"/>
      <c r="M525" s="23"/>
      <c r="N525" s="23"/>
      <c r="O525" s="23"/>
      <c r="P525" s="23"/>
      <c r="Q525" s="23"/>
      <c r="R525" s="23"/>
    </row>
    <row r="526" spans="1:18" ht="12.75" customHeight="1">
      <c r="A526" s="22"/>
      <c r="G526" s="23"/>
      <c r="H526" s="23"/>
      <c r="J526" s="24"/>
      <c r="K526" s="24"/>
      <c r="L526" s="23"/>
      <c r="M526" s="23"/>
      <c r="N526" s="23"/>
      <c r="O526" s="23"/>
      <c r="P526" s="23"/>
      <c r="Q526" s="23"/>
      <c r="R526" s="23"/>
    </row>
    <row r="527" spans="1:18" ht="12.75" customHeight="1">
      <c r="A527" s="22"/>
      <c r="G527" s="23"/>
      <c r="H527" s="23"/>
      <c r="J527" s="24"/>
      <c r="K527" s="24"/>
      <c r="L527" s="23"/>
      <c r="M527" s="23"/>
      <c r="N527" s="23"/>
      <c r="O527" s="23"/>
      <c r="P527" s="23"/>
      <c r="Q527" s="23"/>
      <c r="R527" s="23"/>
    </row>
    <row r="528" spans="1:18" ht="12.75" customHeight="1">
      <c r="A528" s="22"/>
      <c r="G528" s="23"/>
      <c r="H528" s="23"/>
      <c r="J528" s="24"/>
      <c r="K528" s="24"/>
      <c r="L528" s="23"/>
      <c r="M528" s="23"/>
      <c r="N528" s="23"/>
      <c r="O528" s="23"/>
      <c r="P528" s="23"/>
      <c r="Q528" s="23"/>
      <c r="R528" s="23"/>
    </row>
    <row r="529" spans="1:18" ht="12.75" customHeight="1">
      <c r="A529" s="22"/>
      <c r="G529" s="23"/>
      <c r="H529" s="23"/>
      <c r="J529" s="24"/>
      <c r="K529" s="24"/>
      <c r="L529" s="23"/>
      <c r="M529" s="23"/>
      <c r="N529" s="23"/>
      <c r="O529" s="23"/>
      <c r="P529" s="23"/>
      <c r="Q529" s="23"/>
      <c r="R529" s="23"/>
    </row>
    <row r="530" spans="1:18" ht="12.75" customHeight="1">
      <c r="A530" s="22"/>
      <c r="G530" s="23"/>
      <c r="H530" s="23"/>
      <c r="J530" s="24"/>
      <c r="K530" s="24"/>
      <c r="L530" s="23"/>
      <c r="M530" s="23"/>
      <c r="N530" s="23"/>
      <c r="O530" s="23"/>
      <c r="P530" s="23"/>
      <c r="Q530" s="23"/>
      <c r="R530" s="23"/>
    </row>
    <row r="531" spans="1:18" ht="12.75" customHeight="1">
      <c r="A531" s="22"/>
      <c r="G531" s="23"/>
      <c r="H531" s="23"/>
      <c r="J531" s="24"/>
      <c r="K531" s="24"/>
      <c r="L531" s="23"/>
      <c r="M531" s="23"/>
      <c r="N531" s="23"/>
      <c r="O531" s="23"/>
      <c r="P531" s="23"/>
      <c r="Q531" s="23"/>
      <c r="R531" s="23"/>
    </row>
    <row r="532" spans="1:18" ht="12.75" customHeight="1">
      <c r="A532" s="22"/>
      <c r="G532" s="23"/>
      <c r="H532" s="23"/>
      <c r="J532" s="24"/>
      <c r="K532" s="24"/>
      <c r="L532" s="23"/>
      <c r="M532" s="23"/>
      <c r="N532" s="23"/>
      <c r="O532" s="23"/>
      <c r="P532" s="23"/>
      <c r="Q532" s="23"/>
      <c r="R532" s="23"/>
    </row>
    <row r="533" spans="1:18" ht="12.75" customHeight="1">
      <c r="A533" s="22"/>
      <c r="G533" s="23"/>
      <c r="H533" s="23"/>
      <c r="J533" s="24"/>
      <c r="K533" s="24"/>
      <c r="L533" s="23"/>
      <c r="M533" s="23"/>
      <c r="N533" s="23"/>
      <c r="O533" s="23"/>
      <c r="P533" s="23"/>
      <c r="Q533" s="23"/>
      <c r="R533" s="23"/>
    </row>
    <row r="534" spans="1:18" ht="12.75" customHeight="1">
      <c r="A534" s="22"/>
      <c r="G534" s="23"/>
      <c r="H534" s="23"/>
      <c r="J534" s="24"/>
      <c r="K534" s="24"/>
      <c r="L534" s="23"/>
      <c r="M534" s="23"/>
      <c r="N534" s="23"/>
      <c r="O534" s="23"/>
      <c r="P534" s="23"/>
      <c r="Q534" s="23"/>
      <c r="R534" s="23"/>
    </row>
    <row r="535" spans="1:18" ht="12.75" customHeight="1">
      <c r="A535" s="22"/>
      <c r="G535" s="23"/>
      <c r="H535" s="23"/>
      <c r="J535" s="24"/>
      <c r="K535" s="24"/>
      <c r="L535" s="23"/>
      <c r="M535" s="23"/>
      <c r="N535" s="23"/>
      <c r="O535" s="23"/>
      <c r="P535" s="23"/>
      <c r="Q535" s="23"/>
      <c r="R535" s="23"/>
    </row>
    <row r="536" spans="1:18" ht="12.75" customHeight="1">
      <c r="A536" s="22"/>
      <c r="G536" s="23"/>
      <c r="H536" s="23"/>
      <c r="J536" s="24"/>
      <c r="K536" s="24"/>
      <c r="L536" s="23"/>
      <c r="M536" s="23"/>
      <c r="N536" s="23"/>
      <c r="O536" s="23"/>
      <c r="P536" s="23"/>
      <c r="Q536" s="23"/>
      <c r="R536" s="23"/>
    </row>
    <row r="537" spans="1:18" ht="12.75" customHeight="1">
      <c r="A537" s="22"/>
      <c r="G537" s="23"/>
      <c r="H537" s="23"/>
      <c r="J537" s="24"/>
      <c r="K537" s="24"/>
      <c r="L537" s="23"/>
      <c r="M537" s="23"/>
      <c r="N537" s="23"/>
      <c r="O537" s="23"/>
      <c r="P537" s="23"/>
      <c r="Q537" s="23"/>
      <c r="R537" s="23"/>
    </row>
    <row r="538" spans="1:18" ht="12.75" customHeight="1">
      <c r="A538" s="22"/>
      <c r="G538" s="23"/>
      <c r="H538" s="23"/>
      <c r="J538" s="24"/>
      <c r="K538" s="24"/>
      <c r="L538" s="23"/>
      <c r="M538" s="23"/>
      <c r="N538" s="23"/>
      <c r="O538" s="23"/>
      <c r="P538" s="23"/>
      <c r="Q538" s="23"/>
      <c r="R538" s="23"/>
    </row>
    <row r="539" spans="1:18" ht="12.75" customHeight="1">
      <c r="A539" s="22"/>
      <c r="G539" s="23"/>
      <c r="H539" s="23"/>
      <c r="J539" s="24"/>
      <c r="K539" s="24"/>
      <c r="L539" s="23"/>
      <c r="M539" s="23"/>
      <c r="N539" s="23"/>
      <c r="O539" s="23"/>
      <c r="P539" s="23"/>
      <c r="Q539" s="23"/>
      <c r="R539" s="23"/>
    </row>
    <row r="540" spans="1:18" ht="12.75" customHeight="1">
      <c r="A540" s="22"/>
      <c r="G540" s="23"/>
      <c r="H540" s="23"/>
      <c r="J540" s="24"/>
      <c r="K540" s="24"/>
      <c r="L540" s="23"/>
      <c r="M540" s="23"/>
      <c r="N540" s="23"/>
      <c r="O540" s="23"/>
      <c r="P540" s="23"/>
      <c r="Q540" s="23"/>
      <c r="R540" s="23"/>
    </row>
    <row r="541" spans="1:18" ht="12.75" customHeight="1">
      <c r="A541" s="22"/>
      <c r="G541" s="23"/>
      <c r="H541" s="23"/>
      <c r="J541" s="24"/>
      <c r="K541" s="24"/>
      <c r="L541" s="23"/>
      <c r="M541" s="23"/>
      <c r="N541" s="23"/>
      <c r="O541" s="23"/>
      <c r="P541" s="23"/>
      <c r="Q541" s="23"/>
      <c r="R541" s="23"/>
    </row>
    <row r="542" spans="1:18" ht="12.75" customHeight="1">
      <c r="A542" s="22"/>
      <c r="G542" s="23"/>
      <c r="H542" s="23"/>
      <c r="J542" s="24"/>
      <c r="K542" s="24"/>
      <c r="L542" s="23"/>
      <c r="M542" s="23"/>
      <c r="N542" s="23"/>
      <c r="O542" s="23"/>
      <c r="P542" s="23"/>
      <c r="Q542" s="23"/>
      <c r="R542" s="23"/>
    </row>
    <row r="543" spans="1:18" ht="12.75" customHeight="1">
      <c r="A543" s="22"/>
      <c r="G543" s="23"/>
      <c r="H543" s="23"/>
      <c r="J543" s="24"/>
      <c r="K543" s="24"/>
      <c r="L543" s="23"/>
      <c r="M543" s="23"/>
      <c r="N543" s="23"/>
      <c r="O543" s="23"/>
      <c r="P543" s="23"/>
      <c r="Q543" s="23"/>
      <c r="R543" s="23"/>
    </row>
    <row r="544" spans="1:18" ht="12.75" customHeight="1">
      <c r="A544" s="22"/>
      <c r="G544" s="23"/>
      <c r="H544" s="23"/>
      <c r="J544" s="24"/>
      <c r="K544" s="24"/>
      <c r="L544" s="23"/>
      <c r="M544" s="23"/>
      <c r="N544" s="23"/>
      <c r="O544" s="23"/>
      <c r="P544" s="23"/>
      <c r="Q544" s="23"/>
      <c r="R544" s="23"/>
    </row>
    <row r="545" spans="1:18" ht="12.75" customHeight="1">
      <c r="A545" s="22"/>
      <c r="G545" s="23"/>
      <c r="H545" s="23"/>
      <c r="J545" s="24"/>
      <c r="K545" s="24"/>
      <c r="L545" s="23"/>
      <c r="M545" s="23"/>
      <c r="N545" s="23"/>
      <c r="O545" s="23"/>
      <c r="P545" s="23"/>
      <c r="Q545" s="23"/>
      <c r="R545" s="23"/>
    </row>
    <row r="546" spans="1:18" ht="12.75" customHeight="1">
      <c r="A546" s="22"/>
      <c r="G546" s="23"/>
      <c r="H546" s="23"/>
      <c r="J546" s="24"/>
      <c r="K546" s="24"/>
      <c r="L546" s="23"/>
      <c r="M546" s="23"/>
      <c r="N546" s="23"/>
      <c r="O546" s="23"/>
      <c r="P546" s="23"/>
      <c r="Q546" s="23"/>
      <c r="R546" s="23"/>
    </row>
    <row r="547" spans="1:18" ht="12.75" customHeight="1">
      <c r="A547" s="22"/>
      <c r="G547" s="23"/>
      <c r="H547" s="23"/>
      <c r="J547" s="24"/>
      <c r="K547" s="24"/>
      <c r="L547" s="23"/>
      <c r="M547" s="23"/>
      <c r="N547" s="23"/>
      <c r="O547" s="23"/>
      <c r="P547" s="23"/>
      <c r="Q547" s="23"/>
      <c r="R547" s="23"/>
    </row>
    <row r="548" spans="1:18" ht="12.75" customHeight="1">
      <c r="A548" s="22"/>
      <c r="G548" s="23"/>
      <c r="H548" s="23"/>
      <c r="J548" s="24"/>
      <c r="K548" s="24"/>
      <c r="L548" s="23"/>
      <c r="M548" s="23"/>
      <c r="N548" s="23"/>
      <c r="O548" s="23"/>
      <c r="P548" s="23"/>
      <c r="Q548" s="23"/>
      <c r="R548" s="23"/>
    </row>
    <row r="549" spans="1:18" ht="12.75" customHeight="1">
      <c r="A549" s="22"/>
      <c r="G549" s="23"/>
      <c r="H549" s="23"/>
      <c r="J549" s="24"/>
      <c r="K549" s="24"/>
      <c r="L549" s="23"/>
      <c r="M549" s="23"/>
      <c r="N549" s="23"/>
      <c r="O549" s="23"/>
      <c r="P549" s="23"/>
      <c r="Q549" s="23"/>
      <c r="R549" s="23"/>
    </row>
    <row r="550" spans="1:18" ht="12.75" customHeight="1">
      <c r="A550" s="22"/>
      <c r="G550" s="23"/>
      <c r="H550" s="23"/>
      <c r="J550" s="24"/>
      <c r="K550" s="24"/>
      <c r="L550" s="23"/>
      <c r="M550" s="23"/>
      <c r="N550" s="23"/>
      <c r="O550" s="23"/>
      <c r="P550" s="23"/>
      <c r="Q550" s="23"/>
      <c r="R550" s="23"/>
    </row>
    <row r="551" spans="1:18" ht="12.75" customHeight="1">
      <c r="A551" s="22"/>
      <c r="G551" s="23"/>
      <c r="H551" s="23"/>
      <c r="J551" s="24"/>
      <c r="K551" s="24"/>
      <c r="L551" s="23"/>
      <c r="M551" s="23"/>
      <c r="N551" s="23"/>
      <c r="O551" s="23"/>
      <c r="P551" s="23"/>
      <c r="Q551" s="23"/>
      <c r="R551" s="23"/>
    </row>
    <row r="552" spans="1:18" ht="12.75" customHeight="1">
      <c r="A552" s="22"/>
      <c r="G552" s="23"/>
      <c r="H552" s="23"/>
      <c r="J552" s="24"/>
      <c r="K552" s="24"/>
      <c r="L552" s="23"/>
      <c r="M552" s="23"/>
      <c r="N552" s="23"/>
      <c r="O552" s="23"/>
      <c r="P552" s="23"/>
      <c r="Q552" s="23"/>
      <c r="R552" s="23"/>
    </row>
    <row r="553" spans="1:18" ht="12.75" customHeight="1">
      <c r="A553" s="22"/>
      <c r="G553" s="23"/>
      <c r="H553" s="23"/>
      <c r="J553" s="24"/>
      <c r="K553" s="24"/>
      <c r="L553" s="23"/>
      <c r="M553" s="23"/>
      <c r="N553" s="23"/>
      <c r="O553" s="23"/>
      <c r="P553" s="23"/>
      <c r="Q553" s="23"/>
      <c r="R553" s="23"/>
    </row>
    <row r="554" spans="1:18" ht="12.75" customHeight="1">
      <c r="A554" s="22"/>
      <c r="G554" s="23"/>
      <c r="H554" s="23"/>
      <c r="J554" s="24"/>
      <c r="K554" s="24"/>
      <c r="L554" s="23"/>
      <c r="M554" s="23"/>
      <c r="N554" s="23"/>
      <c r="O554" s="23"/>
      <c r="P554" s="23"/>
      <c r="Q554" s="23"/>
      <c r="R554" s="23"/>
    </row>
    <row r="555" spans="1:18" ht="12.75" customHeight="1">
      <c r="A555" s="22"/>
      <c r="G555" s="23"/>
      <c r="H555" s="23"/>
      <c r="J555" s="24"/>
      <c r="K555" s="24"/>
      <c r="L555" s="23"/>
      <c r="M555" s="23"/>
      <c r="N555" s="23"/>
      <c r="O555" s="23"/>
      <c r="P555" s="23"/>
      <c r="Q555" s="23"/>
      <c r="R555" s="23"/>
    </row>
    <row r="556" spans="1:18" ht="12.75" customHeight="1">
      <c r="A556" s="22"/>
      <c r="G556" s="23"/>
      <c r="H556" s="23"/>
      <c r="J556" s="24"/>
      <c r="K556" s="24"/>
      <c r="L556" s="23"/>
      <c r="M556" s="23"/>
      <c r="N556" s="23"/>
      <c r="O556" s="23"/>
      <c r="P556" s="23"/>
      <c r="Q556" s="23"/>
      <c r="R556" s="23"/>
    </row>
    <row r="557" spans="1:18" ht="12.75" customHeight="1">
      <c r="A557" s="22"/>
      <c r="G557" s="23"/>
      <c r="H557" s="23"/>
      <c r="J557" s="24"/>
      <c r="K557" s="24"/>
      <c r="L557" s="23"/>
      <c r="M557" s="23"/>
      <c r="N557" s="23"/>
      <c r="O557" s="23"/>
      <c r="P557" s="23"/>
      <c r="Q557" s="23"/>
      <c r="R557" s="23"/>
    </row>
    <row r="558" spans="1:18" ht="12.75" customHeight="1">
      <c r="A558" s="22"/>
      <c r="G558" s="23"/>
      <c r="H558" s="23"/>
      <c r="J558" s="24"/>
      <c r="K558" s="24"/>
      <c r="L558" s="23"/>
      <c r="M558" s="23"/>
      <c r="N558" s="23"/>
      <c r="O558" s="23"/>
      <c r="P558" s="23"/>
      <c r="Q558" s="23"/>
      <c r="R558" s="23"/>
    </row>
    <row r="559" spans="1:18" ht="12.75" customHeight="1">
      <c r="A559" s="22"/>
      <c r="G559" s="23"/>
      <c r="H559" s="23"/>
      <c r="J559" s="24"/>
      <c r="K559" s="24"/>
      <c r="L559" s="23"/>
      <c r="M559" s="23"/>
      <c r="N559" s="23"/>
      <c r="O559" s="23"/>
      <c r="P559" s="23"/>
      <c r="Q559" s="23"/>
      <c r="R559" s="23"/>
    </row>
    <row r="560" ht="12.75" customHeight="1"/>
    <row r="561" ht="12.75" customHeight="1"/>
    <row r="562" spans="7:18" ht="12.75" customHeight="1">
      <c r="G562" s="23"/>
      <c r="H562" s="23"/>
      <c r="J562" s="23"/>
      <c r="K562" s="23"/>
      <c r="L562" s="23"/>
      <c r="M562" s="23"/>
      <c r="N562" s="23"/>
      <c r="O562" s="23"/>
      <c r="P562" s="23"/>
      <c r="Q562" s="23"/>
      <c r="R562" s="23"/>
    </row>
    <row r="563" spans="7:18" ht="12.75" customHeight="1">
      <c r="G563" s="23"/>
      <c r="H563" s="23"/>
      <c r="J563" s="23"/>
      <c r="K563" s="23"/>
      <c r="L563" s="23"/>
      <c r="M563" s="23"/>
      <c r="N563" s="23"/>
      <c r="O563" s="23"/>
      <c r="P563" s="23"/>
      <c r="Q563" s="23"/>
      <c r="R563" s="23"/>
    </row>
    <row r="564" spans="7:18" ht="12.75" customHeight="1">
      <c r="G564" s="23"/>
      <c r="H564" s="23"/>
      <c r="J564" s="23"/>
      <c r="K564" s="23"/>
      <c r="L564" s="23"/>
      <c r="M564" s="23"/>
      <c r="N564" s="23"/>
      <c r="O564" s="23"/>
      <c r="P564" s="23"/>
      <c r="Q564" s="23"/>
      <c r="R564" s="23"/>
    </row>
    <row r="565" spans="7:18" ht="12.75" customHeight="1">
      <c r="G565" s="23"/>
      <c r="H565" s="23"/>
      <c r="J565" s="23"/>
      <c r="K565" s="23"/>
      <c r="L565" s="23"/>
      <c r="M565" s="23"/>
      <c r="N565" s="23"/>
      <c r="O565" s="23"/>
      <c r="P565" s="23"/>
      <c r="Q565" s="23"/>
      <c r="R565" s="23"/>
    </row>
    <row r="566" spans="7:18" ht="12.75" customHeight="1">
      <c r="G566" s="23"/>
      <c r="H566" s="23"/>
      <c r="J566" s="23"/>
      <c r="K566" s="23"/>
      <c r="L566" s="23"/>
      <c r="M566" s="23"/>
      <c r="N566" s="23"/>
      <c r="O566" s="23"/>
      <c r="P566" s="23"/>
      <c r="Q566" s="23"/>
      <c r="R566" s="23"/>
    </row>
    <row r="567" spans="7:18" ht="12.75" customHeight="1">
      <c r="G567" s="23"/>
      <c r="H567" s="23"/>
      <c r="J567" s="23"/>
      <c r="K567" s="23"/>
      <c r="L567" s="23"/>
      <c r="M567" s="23"/>
      <c r="N567" s="23"/>
      <c r="O567" s="23"/>
      <c r="P567" s="23"/>
      <c r="Q567" s="23"/>
      <c r="R567" s="23"/>
    </row>
    <row r="568" spans="7:18" ht="12.75" customHeight="1">
      <c r="G568" s="23"/>
      <c r="H568" s="23"/>
      <c r="J568" s="23"/>
      <c r="K568" s="23"/>
      <c r="L568" s="23"/>
      <c r="M568" s="23"/>
      <c r="N568" s="23"/>
      <c r="O568" s="23"/>
      <c r="P568" s="23"/>
      <c r="Q568" s="23"/>
      <c r="R568" s="23"/>
    </row>
    <row r="569" spans="7:18" ht="12.75" customHeight="1">
      <c r="G569" s="23"/>
      <c r="H569" s="23"/>
      <c r="J569" s="23"/>
      <c r="K569" s="23"/>
      <c r="L569" s="23"/>
      <c r="M569" s="23"/>
      <c r="N569" s="23"/>
      <c r="O569" s="23"/>
      <c r="P569" s="23"/>
      <c r="Q569" s="23"/>
      <c r="R569" s="23"/>
    </row>
    <row r="570" spans="7:18" ht="12.75" customHeight="1">
      <c r="G570" s="23"/>
      <c r="H570" s="23"/>
      <c r="J570" s="23"/>
      <c r="K570" s="23"/>
      <c r="L570" s="23"/>
      <c r="M570" s="23"/>
      <c r="N570" s="23"/>
      <c r="O570" s="23"/>
      <c r="P570" s="23"/>
      <c r="Q570" s="23"/>
      <c r="R570" s="23"/>
    </row>
    <row r="571" spans="7:18" ht="12.75" customHeight="1">
      <c r="G571" s="23"/>
      <c r="H571" s="23"/>
      <c r="J571" s="23"/>
      <c r="K571" s="23"/>
      <c r="L571" s="23"/>
      <c r="M571" s="23"/>
      <c r="N571" s="23"/>
      <c r="O571" s="23"/>
      <c r="P571" s="23"/>
      <c r="Q571" s="23"/>
      <c r="R571" s="23"/>
    </row>
    <row r="572" spans="7:18" ht="12.75" customHeight="1">
      <c r="G572" s="23"/>
      <c r="H572" s="23"/>
      <c r="J572" s="23"/>
      <c r="K572" s="23"/>
      <c r="L572" s="23"/>
      <c r="M572" s="23"/>
      <c r="N572" s="23"/>
      <c r="O572" s="23"/>
      <c r="P572" s="23"/>
      <c r="Q572" s="23"/>
      <c r="R572" s="23"/>
    </row>
    <row r="573" spans="7:18" ht="12.75" customHeight="1">
      <c r="G573" s="23"/>
      <c r="H573" s="23"/>
      <c r="J573" s="23"/>
      <c r="K573" s="23"/>
      <c r="L573" s="23"/>
      <c r="M573" s="23"/>
      <c r="N573" s="23"/>
      <c r="O573" s="23"/>
      <c r="P573" s="23"/>
      <c r="Q573" s="23"/>
      <c r="R573" s="23"/>
    </row>
    <row r="574" spans="7:18" ht="12.75" customHeight="1">
      <c r="G574" s="23"/>
      <c r="H574" s="23"/>
      <c r="J574" s="23"/>
      <c r="K574" s="23"/>
      <c r="L574" s="23"/>
      <c r="M574" s="23"/>
      <c r="N574" s="23"/>
      <c r="O574" s="23"/>
      <c r="P574" s="23"/>
      <c r="Q574" s="23"/>
      <c r="R574" s="23"/>
    </row>
    <row r="575" spans="7:18" ht="12.75" customHeight="1">
      <c r="G575" s="23"/>
      <c r="H575" s="23"/>
      <c r="J575" s="23"/>
      <c r="K575" s="23"/>
      <c r="L575" s="23"/>
      <c r="M575" s="23"/>
      <c r="N575" s="23"/>
      <c r="O575" s="23"/>
      <c r="P575" s="23"/>
      <c r="Q575" s="23"/>
      <c r="R575" s="23"/>
    </row>
    <row r="576" spans="7:18" ht="12.75" customHeight="1">
      <c r="G576" s="23"/>
      <c r="H576" s="23"/>
      <c r="J576" s="23"/>
      <c r="K576" s="23"/>
      <c r="L576" s="23"/>
      <c r="M576" s="23"/>
      <c r="N576" s="23"/>
      <c r="O576" s="23"/>
      <c r="P576" s="23"/>
      <c r="Q576" s="23"/>
      <c r="R576" s="23"/>
    </row>
  </sheetData>
  <sheetProtection/>
  <autoFilter ref="A9:IU288"/>
  <mergeCells count="134">
    <mergeCell ref="A41:A49"/>
    <mergeCell ref="A50:A52"/>
    <mergeCell ref="A96:A101"/>
    <mergeCell ref="A102:A103"/>
    <mergeCell ref="B115:B126"/>
    <mergeCell ref="A12:A15"/>
    <mergeCell ref="A17:A18"/>
    <mergeCell ref="A19:A20"/>
    <mergeCell ref="A21:A27"/>
    <mergeCell ref="A29:A33"/>
    <mergeCell ref="A35:A36"/>
    <mergeCell ref="A38:A40"/>
    <mergeCell ref="A53:A60"/>
    <mergeCell ref="A61:A67"/>
    <mergeCell ref="A69:A70"/>
    <mergeCell ref="A71:A76"/>
    <mergeCell ref="A77:A85"/>
    <mergeCell ref="A87:A91"/>
    <mergeCell ref="B38:B40"/>
    <mergeCell ref="C12:C14"/>
    <mergeCell ref="B53:B60"/>
    <mergeCell ref="B69:B70"/>
    <mergeCell ref="B17:B18"/>
    <mergeCell ref="C53:C55"/>
    <mergeCell ref="C50:C52"/>
    <mergeCell ref="B35:B36"/>
    <mergeCell ref="L193:EH204"/>
    <mergeCell ref="A111:J111"/>
    <mergeCell ref="C161:C163"/>
    <mergeCell ref="B161:B163"/>
    <mergeCell ref="C158:C160"/>
    <mergeCell ref="B148:B152"/>
    <mergeCell ref="B133:B145"/>
    <mergeCell ref="C122:C124"/>
    <mergeCell ref="C153:C155"/>
    <mergeCell ref="L127:BU132"/>
    <mergeCell ref="L153:AD163"/>
    <mergeCell ref="B158:B160"/>
    <mergeCell ref="A104:A108"/>
    <mergeCell ref="A115:A126"/>
    <mergeCell ref="A127:A128"/>
    <mergeCell ref="A133:A145"/>
    <mergeCell ref="A146:A147"/>
    <mergeCell ref="A148:A152"/>
    <mergeCell ref="A130:A132"/>
    <mergeCell ref="B127:B128"/>
    <mergeCell ref="B227:B228"/>
    <mergeCell ref="B245:B247"/>
    <mergeCell ref="B232:B233"/>
    <mergeCell ref="B265:B272"/>
    <mergeCell ref="A227:A228"/>
    <mergeCell ref="A232:A233"/>
    <mergeCell ref="A265:A272"/>
    <mergeCell ref="C232:C233"/>
    <mergeCell ref="A11:K11"/>
    <mergeCell ref="B41:B49"/>
    <mergeCell ref="A6:I6"/>
    <mergeCell ref="A5:I5"/>
    <mergeCell ref="C41:C43"/>
    <mergeCell ref="C65:C67"/>
    <mergeCell ref="B61:B67"/>
    <mergeCell ref="B21:B27"/>
    <mergeCell ref="B29:B33"/>
    <mergeCell ref="G1:K1"/>
    <mergeCell ref="G3:K3"/>
    <mergeCell ref="A110:J110"/>
    <mergeCell ref="A7:I7"/>
    <mergeCell ref="G2:K2"/>
    <mergeCell ref="C62:C64"/>
    <mergeCell ref="C56:C58"/>
    <mergeCell ref="C25:C27"/>
    <mergeCell ref="C96:C98"/>
    <mergeCell ref="C38:C40"/>
    <mergeCell ref="A286:J286"/>
    <mergeCell ref="B281:B282"/>
    <mergeCell ref="C281:C282"/>
    <mergeCell ref="A277:A278"/>
    <mergeCell ref="A281:A282"/>
    <mergeCell ref="A285:J285"/>
    <mergeCell ref="A284:J284"/>
    <mergeCell ref="B277:B278"/>
    <mergeCell ref="A225:J225"/>
    <mergeCell ref="A167:K167"/>
    <mergeCell ref="B219:B221"/>
    <mergeCell ref="A223:J223"/>
    <mergeCell ref="A224:J224"/>
    <mergeCell ref="A226:K226"/>
    <mergeCell ref="B197:B200"/>
    <mergeCell ref="B273:B274"/>
    <mergeCell ref="C273:C274"/>
    <mergeCell ref="A245:A247"/>
    <mergeCell ref="A250:A260"/>
    <mergeCell ref="B234:B238"/>
    <mergeCell ref="A234:A238"/>
    <mergeCell ref="B250:B260"/>
    <mergeCell ref="C250:C260"/>
    <mergeCell ref="C265:C272"/>
    <mergeCell ref="A273:A274"/>
    <mergeCell ref="E292:H292"/>
    <mergeCell ref="E290:H290"/>
    <mergeCell ref="A288:J288"/>
    <mergeCell ref="A287:J287"/>
    <mergeCell ref="B292:C292"/>
    <mergeCell ref="B290:C290"/>
    <mergeCell ref="B71:B76"/>
    <mergeCell ref="B77:B85"/>
    <mergeCell ref="A165:J165"/>
    <mergeCell ref="B213:B215"/>
    <mergeCell ref="A112:J112"/>
    <mergeCell ref="B207:B208"/>
    <mergeCell ref="A164:J164"/>
    <mergeCell ref="A113:K113"/>
    <mergeCell ref="C130:C132"/>
    <mergeCell ref="A92:A95"/>
    <mergeCell ref="B87:B91"/>
    <mergeCell ref="B92:B95"/>
    <mergeCell ref="B216:B218"/>
    <mergeCell ref="B209:B210"/>
    <mergeCell ref="B211:B212"/>
    <mergeCell ref="B193:B195"/>
    <mergeCell ref="B202:B204"/>
    <mergeCell ref="B205:B206"/>
    <mergeCell ref="B96:B101"/>
    <mergeCell ref="B102:B103"/>
    <mergeCell ref="B104:B108"/>
    <mergeCell ref="B179:B184"/>
    <mergeCell ref="B185:B188"/>
    <mergeCell ref="B189:B192"/>
    <mergeCell ref="B153:B157"/>
    <mergeCell ref="B146:B147"/>
    <mergeCell ref="A166:J166"/>
    <mergeCell ref="A153:A157"/>
    <mergeCell ref="A158:A160"/>
    <mergeCell ref="A161:A163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112" max="10" man="1"/>
    <brk id="166" max="10" man="1"/>
    <brk id="2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2012-10-05T13:17:15Z</dcterms:modified>
  <cp:category/>
  <cp:version/>
  <cp:contentType/>
  <cp:contentStatus/>
</cp:coreProperties>
</file>