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95" yWindow="465" windowWidth="13695" windowHeight="11595" activeTab="0"/>
  </bookViews>
  <sheets>
    <sheet name="Лист1" sheetId="1" r:id="rId1"/>
  </sheets>
  <definedNames>
    <definedName name="_xlnm._FilterDatabase" localSheetId="0" hidden="1">'Лист1'!$A$9:$IU$230</definedName>
    <definedName name="_xlnm.Print_Titles" localSheetId="0">'Лист1'!$9:$10</definedName>
    <definedName name="_xlnm.Print_Area" localSheetId="0">'Лист1'!$A$1:$K$235</definedName>
  </definedNames>
  <calcPr fullCalcOnLoad="1"/>
</workbook>
</file>

<file path=xl/sharedStrings.xml><?xml version="1.0" encoding="utf-8"?>
<sst xmlns="http://schemas.openxmlformats.org/spreadsheetml/2006/main" count="801" uniqueCount="267">
  <si>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</si>
  <si>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</si>
  <si>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</si>
  <si>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</si>
  <si>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</si>
  <si>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</si>
  <si>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</si>
  <si>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</si>
  <si>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</si>
  <si>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</si>
  <si>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</si>
  <si>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</si>
  <si>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</si>
  <si>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</si>
  <si>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</si>
  <si>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</si>
  <si>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</si>
  <si>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</si>
  <si>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</si>
  <si>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</si>
  <si>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</si>
  <si>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</si>
  <si>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</si>
  <si>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</si>
  <si>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</si>
  <si>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</si>
  <si>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</si>
  <si>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</si>
  <si>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</si>
  <si>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</si>
  <si>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</si>
  <si>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</si>
  <si>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</si>
  <si>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</si>
  <si>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</si>
  <si>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</si>
  <si>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</si>
  <si>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</si>
  <si>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</si>
  <si>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</si>
  <si>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</si>
  <si>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жил.дома</t>
  </si>
  <si>
    <t>Разное</t>
  </si>
  <si>
    <t>ремонт подъезда</t>
  </si>
  <si>
    <t>цемент М500</t>
  </si>
  <si>
    <t>Кирова 3</t>
  </si>
  <si>
    <t>смена эл.ламп</t>
  </si>
  <si>
    <t>кран шар. Д=15 мм(хвс)</t>
  </si>
  <si>
    <t>Кирова 9</t>
  </si>
  <si>
    <t>Народная 1/19</t>
  </si>
  <si>
    <t>Народная 3</t>
  </si>
  <si>
    <t>Народная 5</t>
  </si>
  <si>
    <t>Народная 7</t>
  </si>
  <si>
    <t>Народная 9</t>
  </si>
  <si>
    <t>бочата Д=15 l=50  мм(хвс)</t>
  </si>
  <si>
    <t>краска белая</t>
  </si>
  <si>
    <t>Б.Серпуховская 10/1</t>
  </si>
  <si>
    <t>ведро</t>
  </si>
  <si>
    <t>грунтовка</t>
  </si>
  <si>
    <t>Свердлова 25б</t>
  </si>
  <si>
    <t>Кирова 5</t>
  </si>
  <si>
    <t>Свердлова 5</t>
  </si>
  <si>
    <t>Чистова 5</t>
  </si>
  <si>
    <t>Чистова 12</t>
  </si>
  <si>
    <t>Свердлова 9</t>
  </si>
  <si>
    <t>теплон</t>
  </si>
  <si>
    <t>кран шар. Д=15 мм(цо)</t>
  </si>
  <si>
    <t>установка задвижки</t>
  </si>
  <si>
    <t>эл.лампа Б 40 Вт</t>
  </si>
  <si>
    <t>смена замка</t>
  </si>
  <si>
    <t>смена тройника</t>
  </si>
  <si>
    <t>Чистова 10</t>
  </si>
  <si>
    <t>50 лет ВЛКСМ 3</t>
  </si>
  <si>
    <t>смена трубопровода</t>
  </si>
  <si>
    <t>смена счетчика</t>
  </si>
  <si>
    <t xml:space="preserve">Свердлова 33 </t>
  </si>
  <si>
    <t xml:space="preserve">кран шар. Д=50 мм(хвс) </t>
  </si>
  <si>
    <t>задвижка фланц. Чугун Д=80 мм(гвс)</t>
  </si>
  <si>
    <t>окраска фасада</t>
  </si>
  <si>
    <t>ремонт кровли</t>
  </si>
  <si>
    <t>пропан 50 лит.21кг</t>
  </si>
  <si>
    <t>рул.</t>
  </si>
  <si>
    <t xml:space="preserve">Кирова 7 </t>
  </si>
  <si>
    <t>кирпич красный</t>
  </si>
  <si>
    <t>побелка клеевая</t>
  </si>
  <si>
    <r>
      <t xml:space="preserve">по  текущему  ремонту   в июне </t>
    </r>
    <r>
      <rPr>
        <b/>
        <sz val="12"/>
        <rFont val="Arial Cyr"/>
        <family val="2"/>
      </rPr>
      <t xml:space="preserve">  месяце   2012г.</t>
    </r>
  </si>
  <si>
    <t xml:space="preserve">замок   навесной </t>
  </si>
  <si>
    <t>Чистова 11/8</t>
  </si>
  <si>
    <t>угол чугун. 90 ДУ 15 мм</t>
  </si>
  <si>
    <t>ревизия Д=110мм ПВХ</t>
  </si>
  <si>
    <t>патрубок компенс Д=110мм ПВХ(кз)</t>
  </si>
  <si>
    <t>манжета перех. Д=123*110(кз) чуг.-пласт.</t>
  </si>
  <si>
    <t xml:space="preserve"> переход Д=123*110(кз) чуг.-пласт.</t>
  </si>
  <si>
    <t>труба ПВХ Д=110 мм  (кз)</t>
  </si>
  <si>
    <t>замок висячий</t>
  </si>
  <si>
    <t>краска белая стирол-акрилатная</t>
  </si>
  <si>
    <t>смена задвижек</t>
  </si>
  <si>
    <t>муфта комб.Д=20*15(гвс)</t>
  </si>
  <si>
    <t>замок навесной</t>
  </si>
  <si>
    <t>задвижка Д=80 мм(гвс)</t>
  </si>
  <si>
    <t>Свердлова 11</t>
  </si>
  <si>
    <t>труба ПВХ Д=110 мм  (кз) L=0,5м</t>
  </si>
  <si>
    <t xml:space="preserve">Свердлова 25-б кв.54 </t>
  </si>
  <si>
    <t xml:space="preserve">манжета перех. Д=110*123(кз) </t>
  </si>
  <si>
    <t xml:space="preserve">50 лет ВЛКСМ 8 </t>
  </si>
  <si>
    <t>фланец ст. Д=100мм(цо)</t>
  </si>
  <si>
    <t>труба ПВХ Д=110 мм(кз)</t>
  </si>
  <si>
    <t>ревизия Д=110мм ПВХ(кз)</t>
  </si>
  <si>
    <t>задвижка Д=80 мм(цо)</t>
  </si>
  <si>
    <t>патрубок комп. Д=110 мм ПВХ(кз)</t>
  </si>
  <si>
    <t>манжета пер. Д=73*50(кз)</t>
  </si>
  <si>
    <t>50 лет ВЛКСМ 4</t>
  </si>
  <si>
    <t>сгон Д=15 мм(хвс)</t>
  </si>
  <si>
    <t>муфма Д=15 мм (хвс)</t>
  </si>
  <si>
    <t>контро-гайка Д=15мм(хвс)</t>
  </si>
  <si>
    <t>сгон Д=20 мм(гвс)</t>
  </si>
  <si>
    <t>муфма Д=20 мм (гвс)</t>
  </si>
  <si>
    <t>контро-гайка Д=20мм(гвс)</t>
  </si>
  <si>
    <t>Б.Серпуховская 4</t>
  </si>
  <si>
    <t>смена замков</t>
  </si>
  <si>
    <t>Сверлова 5-а</t>
  </si>
  <si>
    <t>эл.лампа ЛОН 40 Вт</t>
  </si>
  <si>
    <t>покраска остановки(стекольник)</t>
  </si>
  <si>
    <t>эмаль ПФ 115 белая</t>
  </si>
  <si>
    <t>эмаль красн.</t>
  </si>
  <si>
    <t>Свердлова 5-а</t>
  </si>
  <si>
    <t>ремонт  приямков</t>
  </si>
  <si>
    <t>ремонт ограждений</t>
  </si>
  <si>
    <t>труба профильная 15*15 мм</t>
  </si>
  <si>
    <t>ремонт кирпичной кладки</t>
  </si>
  <si>
    <t>эмаль белая.</t>
  </si>
  <si>
    <t>Б.Серпуховская 14</t>
  </si>
  <si>
    <t>гидростеклоизол ХКП</t>
  </si>
  <si>
    <t>Литейная 6/8</t>
  </si>
  <si>
    <t>ремонт фассада</t>
  </si>
  <si>
    <t>краска акрил.белая</t>
  </si>
  <si>
    <t>ремонт  ступеней</t>
  </si>
  <si>
    <t>Свердлова 1</t>
  </si>
  <si>
    <t xml:space="preserve">труба Д=20 мм </t>
  </si>
  <si>
    <t>эмаль ПФ 115 желто-корич.</t>
  </si>
  <si>
    <t>бал.</t>
  </si>
  <si>
    <t>битум строит.</t>
  </si>
  <si>
    <t>замена п.ящик.</t>
  </si>
  <si>
    <t>почтовый ящик</t>
  </si>
  <si>
    <t>шпатлевка "Старатели"</t>
  </si>
  <si>
    <t>труба профильная 30*30 мм</t>
  </si>
  <si>
    <t>Свердлова 2/13</t>
  </si>
  <si>
    <t>ремонт  ограждений МСП</t>
  </si>
  <si>
    <t>труба ВГП Д=32*2,8 мм неоц</t>
  </si>
  <si>
    <t>труба ВГП Д=20*2,8 мм неоц</t>
  </si>
  <si>
    <t>шкаф почтовый ЯПП</t>
  </si>
  <si>
    <t>краска стирол-акриловая белая</t>
  </si>
  <si>
    <t>акриал кр.коричневый</t>
  </si>
  <si>
    <t>эмаль ПФ 115 красная</t>
  </si>
  <si>
    <t>пигмент коричневый микронил</t>
  </si>
  <si>
    <t>Б.Серпуховская 6</t>
  </si>
  <si>
    <t>монтаж ограждений</t>
  </si>
  <si>
    <t xml:space="preserve">труба проф.Д=30*30*1,5 </t>
  </si>
  <si>
    <t xml:space="preserve">труба проф.Д=15*15*1,5 </t>
  </si>
  <si>
    <t>.ремонт подъезда</t>
  </si>
  <si>
    <t>Чистова 7</t>
  </si>
  <si>
    <t>фильтр 1/2(хвс)</t>
  </si>
  <si>
    <t>счетчик (хвс)itelma</t>
  </si>
  <si>
    <t>Литейная 1/7</t>
  </si>
  <si>
    <t>соединитель прямой 3/4</t>
  </si>
  <si>
    <t>тройник прям.чуг. Д=15 мм(цо)</t>
  </si>
  <si>
    <t>Чистова 9/7</t>
  </si>
  <si>
    <t>тройник Д=15*25 мм(цо)</t>
  </si>
  <si>
    <t>смена трубопр.</t>
  </si>
  <si>
    <t>нипель перех. Д=20*15(цо)</t>
  </si>
  <si>
    <t>нипель латунь. Д=20(цо)</t>
  </si>
  <si>
    <t>смена  трубопр.</t>
  </si>
  <si>
    <t>сгон 15 L 300</t>
  </si>
  <si>
    <t>уголок ппр Д=25 мм</t>
  </si>
  <si>
    <t>нипель латунь Д=20мм(цо)</t>
  </si>
  <si>
    <t>муфта комб.Д=20*15(цо)</t>
  </si>
  <si>
    <t>Свердлова 31</t>
  </si>
  <si>
    <t>Свердлова 29</t>
  </si>
  <si>
    <t>Свердлова 33</t>
  </si>
  <si>
    <t>Свердлова 35/20</t>
  </si>
  <si>
    <t>сгон 25 L130(гвс)</t>
  </si>
  <si>
    <t>контро-гайка 25 мм неоц (гвс)</t>
  </si>
  <si>
    <t>муфта 25 мм неоц</t>
  </si>
  <si>
    <t>сгон 15 L 115(цо)</t>
  </si>
  <si>
    <t>контро-гайка 15 мм(цо)</t>
  </si>
  <si>
    <t>муфта Д=15 мм(цо)</t>
  </si>
  <si>
    <t>кран шар. Д=20 мм(гвс)</t>
  </si>
  <si>
    <t>Б.Серпуховская 22-а</t>
  </si>
  <si>
    <t>нипель латунь Д=20 мм(хвс)</t>
  </si>
  <si>
    <t>Б.Серпуховская 22</t>
  </si>
  <si>
    <t>Б.Серпуховская 24</t>
  </si>
  <si>
    <t>Б.Серпуховская 26/2</t>
  </si>
  <si>
    <t>нипель латунь Д=20 мм(цо)</t>
  </si>
  <si>
    <t>бочата Д=3/4мм(цо)</t>
  </si>
  <si>
    <t>Б.Серпуховская 34/2</t>
  </si>
  <si>
    <t>смена трубопров</t>
  </si>
  <si>
    <t>смена трубопр</t>
  </si>
  <si>
    <t>муфта переход. Д=20*15мм(цо)</t>
  </si>
  <si>
    <t>сгон 25 L130(цо)</t>
  </si>
  <si>
    <t>контро-гайка Д=20 мм неоц(цо)</t>
  </si>
  <si>
    <t>муфта Д=20 мм(цо)</t>
  </si>
  <si>
    <t>нипель латунь Д=15 мм(цо)</t>
  </si>
  <si>
    <t>тройник чуг. Д=90*15мм(цо)</t>
  </si>
  <si>
    <t>труба Д=20 мм(цо)</t>
  </si>
  <si>
    <t>муфта чуг.ком. Д=40,32 мм(кз)</t>
  </si>
  <si>
    <t>муфта перех.Д=20*15мм(хвс)</t>
  </si>
  <si>
    <t>кран шар. Д=15 мм(хвс)г/ш</t>
  </si>
  <si>
    <t>кран шар. Д=15 мм(хвс)г/г</t>
  </si>
  <si>
    <t>Литейная 11</t>
  </si>
  <si>
    <t>Литейная 11-а</t>
  </si>
  <si>
    <t>Литейная 13-а</t>
  </si>
  <si>
    <t>кран джакомини 1/2 г/ш(цо)</t>
  </si>
  <si>
    <t>кран шар. Д=20 мм(цо)</t>
  </si>
  <si>
    <t>Литейная 9</t>
  </si>
  <si>
    <t>бочата Д=15 l=50  мм(цо)</t>
  </si>
  <si>
    <t>бочата Д=25 L 50(цо)</t>
  </si>
  <si>
    <t>покраска дверей</t>
  </si>
  <si>
    <t>эмаль ПФ 115(желто-кор.)</t>
  </si>
  <si>
    <t>покраска фасадов</t>
  </si>
  <si>
    <t>эмаль ПФ 115 (красная)</t>
  </si>
  <si>
    <t>сгон Д=40 мм(гвс)</t>
  </si>
  <si>
    <t>боченок Д=40 мм(гвс)</t>
  </si>
  <si>
    <t>бочата 3/4(гвс)</t>
  </si>
  <si>
    <t>муфта Д=40*32 пер.чуг.(гвс)</t>
  </si>
  <si>
    <t>тройник Д=20*15мм пер.неоц(гвс)</t>
  </si>
  <si>
    <t>тройник Д=40*20мм пер.чер(гвс)</t>
  </si>
  <si>
    <t>Чистова 7-10</t>
  </si>
  <si>
    <t>сгон в сборе Д=25 L500(хвс)</t>
  </si>
  <si>
    <t>контро-гайка Д=25 мм(хвс)</t>
  </si>
  <si>
    <t>муфта Д=25 мм(хвс)</t>
  </si>
  <si>
    <t>кран шар. Д=40 мм(гвс)</t>
  </si>
  <si>
    <t>сгон Д=20 L 130 (гвс)</t>
  </si>
  <si>
    <t>контро-гайка 20 мм неоц.(гвс)</t>
  </si>
  <si>
    <t>муфта Д=20 мм(гвс)неоц.</t>
  </si>
  <si>
    <t>ремонт в под.</t>
  </si>
  <si>
    <t>кран шар. Д=25 мм(хвс)</t>
  </si>
  <si>
    <t>Литейная 3</t>
  </si>
  <si>
    <t>тройник Д=110ммПВХ(кз)</t>
  </si>
  <si>
    <t>муфта неоц.Д=20мм(гвс)</t>
  </si>
  <si>
    <t>ревизия ПВХД=110 мм(кз)</t>
  </si>
  <si>
    <t>труба Д=110 мм ПВХ(кз)</t>
  </si>
  <si>
    <t>отвод Д=110*45 мм(кз)</t>
  </si>
  <si>
    <t>патрубок компенс. Д=110 мм ПВХ</t>
  </si>
  <si>
    <t>манжета перех. Д=110мм (кз)</t>
  </si>
  <si>
    <t>контро-гайка 25 мм неоц (цо)</t>
  </si>
  <si>
    <t>сгон 25 L 300(цо)</t>
  </si>
  <si>
    <t>муфта Д= 25 мм неоц (цо)</t>
  </si>
  <si>
    <t>кран шар. Д=25 мм(цо)</t>
  </si>
  <si>
    <t xml:space="preserve">угол Д=40мм ппр(хвс) </t>
  </si>
  <si>
    <t>Литейная 6-а-1</t>
  </si>
  <si>
    <t>труба Д=20 L=2м(хвс)</t>
  </si>
  <si>
    <t>пигмент минеприт красный</t>
  </si>
  <si>
    <t xml:space="preserve">Литейная 2 </t>
  </si>
  <si>
    <t>труба Д=20*25 мм(цо)</t>
  </si>
  <si>
    <t>кран Бугатти с амер. Д=3/4(гвс)</t>
  </si>
  <si>
    <t>тройник ком. Нар.р. Д=25*3/4*25(цо)</t>
  </si>
  <si>
    <t>муфта комб.вн.Д=25 мм ппр(цо)</t>
  </si>
  <si>
    <t>муфта соед.Д=25 мм ппр(цо)</t>
  </si>
  <si>
    <t>муфта комб.нар.Д=25 мм ппр(цо)</t>
  </si>
  <si>
    <t>угольник Д=20мм*45 (цо)</t>
  </si>
  <si>
    <t>угольник Д=20мм*90 (цо)</t>
  </si>
  <si>
    <t>переход Д=50мм(кз)</t>
  </si>
  <si>
    <t>переход Д=73*50мм(кз)</t>
  </si>
  <si>
    <t>отвод Д=50*90 мм(кз)</t>
  </si>
  <si>
    <t>отвод Д=50*45 мм(кз)</t>
  </si>
  <si>
    <t>ревизия Д=50мм(кз)</t>
  </si>
  <si>
    <t>труба ПВХ Д=32 мм(кз)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</si>
</sst>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2"/>
      <name val="OCR A Std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8"/>
  <sheetViews>
    <sheetView tabSelected="1" zoomScaleSheetLayoutView="100" zoomScalePageLayoutView="0" workbookViewId="0" topLeftCell="A216">
      <selection activeCell="A225" sqref="A1:IV225"/>
    </sheetView>
  </sheetViews>
  <sheetFormatPr defaultColWidth="9.00390625" defaultRowHeight="12.75"/>
  <cols>
    <col min="1" max="1" width="7.75390625" style="22" customWidth="1"/>
    <col min="2" max="2" width="17.625" style="22" customWidth="1"/>
    <col min="3" max="3" width="15.875" style="22" customWidth="1"/>
    <col min="4" max="4" width="21.75390625" style="22" customWidth="1"/>
    <col min="5" max="5" width="4.875" style="22" customWidth="1"/>
    <col min="6" max="6" width="8.125" style="22" customWidth="1"/>
    <col min="7" max="7" width="9.75390625" style="23" customWidth="1"/>
    <col min="8" max="8" width="7.875" style="23" customWidth="1"/>
    <col min="9" max="9" width="14.25390625" style="22" hidden="1" customWidth="1"/>
    <col min="10" max="10" width="11.125" style="20" customWidth="1"/>
    <col min="11" max="11" width="14.25390625" style="20" customWidth="1"/>
    <col min="12" max="12" width="7.125" style="21" customWidth="1"/>
    <col min="13" max="13" width="11.75390625" style="21" customWidth="1"/>
    <col min="14" max="14" width="9.75390625" style="21" customWidth="1"/>
    <col min="15" max="15" width="8.00390625" style="21" customWidth="1"/>
    <col min="16" max="16" width="7.625" style="21" customWidth="1"/>
    <col min="17" max="17" width="7.875" style="21" customWidth="1"/>
    <col min="18" max="18" width="7.625" style="21" customWidth="1"/>
    <col min="19" max="16384" width="9.125" style="22" customWidth="1"/>
  </cols>
  <sheetData>
    <row r="1" spans="1:18" ht="22.5" customHeight="1">
      <c r="A1" s="19"/>
      <c r="B1" s="19"/>
      <c r="C1" s="19"/>
      <c r="D1" s="19"/>
      <c r="E1" s="19"/>
      <c r="F1" s="1"/>
      <c r="G1" s="89" t="s">
        <v>16</v>
      </c>
      <c r="H1" s="89"/>
      <c r="I1" s="89"/>
      <c r="J1" s="89"/>
      <c r="K1" s="89"/>
      <c r="O1" s="2"/>
      <c r="P1" s="3"/>
      <c r="Q1" s="3"/>
      <c r="R1" s="3"/>
    </row>
    <row r="2" spans="3:18" ht="26.25" customHeight="1">
      <c r="C2" s="22" t="s">
        <v>25</v>
      </c>
      <c r="D2" s="27"/>
      <c r="G2" s="84" t="s">
        <v>17</v>
      </c>
      <c r="H2" s="84"/>
      <c r="I2" s="84"/>
      <c r="J2" s="84"/>
      <c r="K2" s="84"/>
      <c r="O2" s="2"/>
      <c r="P2" s="3"/>
      <c r="Q2" s="3"/>
      <c r="R2" s="3"/>
    </row>
    <row r="3" spans="7:18" ht="25.5" customHeight="1">
      <c r="G3" s="84" t="s">
        <v>18</v>
      </c>
      <c r="H3" s="84"/>
      <c r="I3" s="84"/>
      <c r="J3" s="84"/>
      <c r="K3" s="84"/>
      <c r="O3" s="2"/>
      <c r="P3" s="3"/>
      <c r="Q3" s="3"/>
      <c r="R3" s="3"/>
    </row>
    <row r="4" ht="12.75" customHeight="1"/>
    <row r="5" spans="1:18" ht="39" customHeight="1">
      <c r="A5" s="90" t="s">
        <v>6</v>
      </c>
      <c r="B5" s="90"/>
      <c r="C5" s="90"/>
      <c r="D5" s="90"/>
      <c r="E5" s="90"/>
      <c r="F5" s="90"/>
      <c r="G5" s="90"/>
      <c r="H5" s="90"/>
      <c r="I5" s="90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89" t="s">
        <v>7</v>
      </c>
      <c r="B6" s="89"/>
      <c r="C6" s="89"/>
      <c r="D6" s="89"/>
      <c r="E6" s="89"/>
      <c r="F6" s="89"/>
      <c r="G6" s="89"/>
      <c r="H6" s="89"/>
      <c r="I6" s="89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89" t="s">
        <v>85</v>
      </c>
      <c r="B7" s="89"/>
      <c r="C7" s="89"/>
      <c r="D7" s="89"/>
      <c r="E7" s="89"/>
      <c r="F7" s="89"/>
      <c r="G7" s="89"/>
      <c r="H7" s="89"/>
      <c r="I7" s="89"/>
    </row>
    <row r="8" ht="5.25" customHeight="1" thickBot="1"/>
    <row r="9" spans="1:11" ht="65.25" customHeight="1" thickBot="1">
      <c r="A9" s="14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5</v>
      </c>
      <c r="G9" s="16" t="s">
        <v>4</v>
      </c>
      <c r="H9" s="17" t="s">
        <v>10</v>
      </c>
      <c r="I9" s="18" t="s">
        <v>11</v>
      </c>
      <c r="J9" s="24" t="s">
        <v>31</v>
      </c>
      <c r="K9" s="24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91" t="s">
        <v>20</v>
      </c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5"/>
      <c r="M11" s="5"/>
      <c r="N11" s="5"/>
      <c r="O11" s="5"/>
      <c r="P11" s="5"/>
      <c r="Q11" s="5"/>
      <c r="R11" s="5"/>
    </row>
    <row r="12" spans="1:253" s="40" customFormat="1" ht="24.75" customHeight="1">
      <c r="A12" s="75">
        <v>1</v>
      </c>
      <c r="B12" s="75" t="s">
        <v>72</v>
      </c>
      <c r="C12" s="67" t="s">
        <v>12</v>
      </c>
      <c r="D12" s="38" t="s">
        <v>180</v>
      </c>
      <c r="E12" s="32" t="s">
        <v>8</v>
      </c>
      <c r="F12" s="32">
        <v>1</v>
      </c>
      <c r="G12" s="39">
        <v>1</v>
      </c>
      <c r="H12" s="39">
        <f aca="true" t="shared" si="0" ref="H12:H66">G12</f>
        <v>1</v>
      </c>
      <c r="I12" s="32" t="s">
        <v>14</v>
      </c>
      <c r="J12" s="39">
        <v>11.01</v>
      </c>
      <c r="K12" s="39">
        <f>J12*H12</f>
        <v>11.01</v>
      </c>
      <c r="L12" s="21"/>
      <c r="M12" s="21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40" customFormat="1" ht="24.75" customHeight="1">
      <c r="A13" s="76"/>
      <c r="B13" s="76"/>
      <c r="C13" s="68"/>
      <c r="D13" s="38" t="s">
        <v>181</v>
      </c>
      <c r="E13" s="32" t="s">
        <v>8</v>
      </c>
      <c r="F13" s="32">
        <v>1</v>
      </c>
      <c r="G13" s="39">
        <v>1</v>
      </c>
      <c r="H13" s="39">
        <f t="shared" si="0"/>
        <v>1</v>
      </c>
      <c r="I13" s="32" t="s">
        <v>14</v>
      </c>
      <c r="J13" s="39">
        <v>10.19</v>
      </c>
      <c r="K13" s="39">
        <f>J13*H13</f>
        <v>10.19</v>
      </c>
      <c r="L13" s="21"/>
      <c r="M13" s="21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s="40" customFormat="1" ht="24.75" customHeight="1">
      <c r="A14" s="76"/>
      <c r="B14" s="76"/>
      <c r="C14" s="68"/>
      <c r="D14" s="38" t="s">
        <v>182</v>
      </c>
      <c r="E14" s="32" t="s">
        <v>8</v>
      </c>
      <c r="F14" s="32">
        <v>1</v>
      </c>
      <c r="G14" s="39">
        <v>1</v>
      </c>
      <c r="H14" s="39">
        <f t="shared" si="0"/>
        <v>1</v>
      </c>
      <c r="I14" s="32" t="s">
        <v>14</v>
      </c>
      <c r="J14" s="39">
        <v>19.91</v>
      </c>
      <c r="K14" s="39">
        <f aca="true" t="shared" si="1" ref="K14:K22">J14*H14</f>
        <v>19.91</v>
      </c>
      <c r="L14" s="21"/>
      <c r="M14" s="21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s="40" customFormat="1" ht="24.75" customHeight="1">
      <c r="A15" s="76"/>
      <c r="B15" s="76"/>
      <c r="C15" s="68"/>
      <c r="D15" s="38" t="s">
        <v>220</v>
      </c>
      <c r="E15" s="32" t="s">
        <v>8</v>
      </c>
      <c r="F15" s="32">
        <v>1</v>
      </c>
      <c r="G15" s="39">
        <v>2</v>
      </c>
      <c r="H15" s="39">
        <f t="shared" si="0"/>
        <v>2</v>
      </c>
      <c r="I15" s="32" t="s">
        <v>14</v>
      </c>
      <c r="J15" s="39">
        <v>46</v>
      </c>
      <c r="K15" s="39">
        <f t="shared" si="1"/>
        <v>92</v>
      </c>
      <c r="L15" s="21"/>
      <c r="M15" s="21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s="40" customFormat="1" ht="24.75" customHeight="1">
      <c r="A16" s="76"/>
      <c r="B16" s="76"/>
      <c r="C16" s="68"/>
      <c r="D16" s="38" t="s">
        <v>221</v>
      </c>
      <c r="E16" s="32" t="s">
        <v>8</v>
      </c>
      <c r="F16" s="32">
        <v>1</v>
      </c>
      <c r="G16" s="39">
        <v>1</v>
      </c>
      <c r="H16" s="39">
        <f t="shared" si="0"/>
        <v>1</v>
      </c>
      <c r="I16" s="32" t="s">
        <v>14</v>
      </c>
      <c r="J16" s="39">
        <v>25</v>
      </c>
      <c r="K16" s="39">
        <f t="shared" si="1"/>
        <v>25</v>
      </c>
      <c r="L16" s="21"/>
      <c r="M16" s="21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s="40" customFormat="1" ht="24.75" customHeight="1">
      <c r="A17" s="76"/>
      <c r="B17" s="76"/>
      <c r="C17" s="68"/>
      <c r="D17" s="38" t="s">
        <v>222</v>
      </c>
      <c r="E17" s="32" t="s">
        <v>8</v>
      </c>
      <c r="F17" s="32">
        <v>1</v>
      </c>
      <c r="G17" s="39">
        <v>2</v>
      </c>
      <c r="H17" s="39">
        <f t="shared" si="0"/>
        <v>2</v>
      </c>
      <c r="I17" s="32" t="s">
        <v>14</v>
      </c>
      <c r="J17" s="39">
        <v>39.04</v>
      </c>
      <c r="K17" s="39">
        <f t="shared" si="1"/>
        <v>78.08</v>
      </c>
      <c r="L17" s="21"/>
      <c r="M17" s="21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s="40" customFormat="1" ht="24.75" customHeight="1">
      <c r="A18" s="76"/>
      <c r="B18" s="76"/>
      <c r="C18" s="68"/>
      <c r="D18" s="38" t="s">
        <v>223</v>
      </c>
      <c r="E18" s="32" t="s">
        <v>8</v>
      </c>
      <c r="F18" s="32">
        <v>1</v>
      </c>
      <c r="G18" s="39">
        <v>2</v>
      </c>
      <c r="H18" s="39">
        <f t="shared" si="0"/>
        <v>2</v>
      </c>
      <c r="I18" s="32" t="s">
        <v>14</v>
      </c>
      <c r="J18" s="39">
        <v>48.37</v>
      </c>
      <c r="K18" s="39">
        <f t="shared" si="1"/>
        <v>96.74</v>
      </c>
      <c r="L18" s="21"/>
      <c r="M18" s="21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s="40" customFormat="1" ht="24.75" customHeight="1">
      <c r="A19" s="76"/>
      <c r="B19" s="76"/>
      <c r="C19" s="68"/>
      <c r="D19" s="38" t="s">
        <v>224</v>
      </c>
      <c r="E19" s="32" t="s">
        <v>8</v>
      </c>
      <c r="F19" s="32">
        <v>1</v>
      </c>
      <c r="G19" s="39">
        <v>2</v>
      </c>
      <c r="H19" s="39">
        <f t="shared" si="0"/>
        <v>2</v>
      </c>
      <c r="I19" s="32" t="s">
        <v>14</v>
      </c>
      <c r="J19" s="39">
        <v>70.93</v>
      </c>
      <c r="K19" s="39">
        <f t="shared" si="1"/>
        <v>141.86</v>
      </c>
      <c r="L19" s="21"/>
      <c r="M19" s="21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s="40" customFormat="1" ht="24.75" customHeight="1">
      <c r="A20" s="76"/>
      <c r="B20" s="76"/>
      <c r="C20" s="68"/>
      <c r="D20" s="38" t="s">
        <v>225</v>
      </c>
      <c r="E20" s="32" t="s">
        <v>8</v>
      </c>
      <c r="F20" s="32">
        <v>1</v>
      </c>
      <c r="G20" s="39">
        <v>2</v>
      </c>
      <c r="H20" s="39">
        <f t="shared" si="0"/>
        <v>2</v>
      </c>
      <c r="I20" s="32" t="s">
        <v>14</v>
      </c>
      <c r="J20" s="39">
        <v>49.66</v>
      </c>
      <c r="K20" s="39">
        <f t="shared" si="1"/>
        <v>99.32</v>
      </c>
      <c r="L20" s="21"/>
      <c r="M20" s="21"/>
      <c r="N20" s="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s="40" customFormat="1" ht="24.75" customHeight="1">
      <c r="A21" s="76"/>
      <c r="B21" s="76"/>
      <c r="C21" s="68"/>
      <c r="D21" s="38" t="s">
        <v>231</v>
      </c>
      <c r="E21" s="32" t="s">
        <v>8</v>
      </c>
      <c r="F21" s="32">
        <v>1</v>
      </c>
      <c r="G21" s="39">
        <v>2</v>
      </c>
      <c r="H21" s="39">
        <f t="shared" si="0"/>
        <v>2</v>
      </c>
      <c r="I21" s="32" t="s">
        <v>14</v>
      </c>
      <c r="J21" s="39">
        <v>12.68</v>
      </c>
      <c r="K21" s="39">
        <f t="shared" si="1"/>
        <v>25.36</v>
      </c>
      <c r="L21" s="21"/>
      <c r="M21" s="21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s="40" customFormat="1" ht="24.75" customHeight="1">
      <c r="A22" s="76"/>
      <c r="B22" s="76"/>
      <c r="C22" s="68"/>
      <c r="D22" s="38" t="s">
        <v>232</v>
      </c>
      <c r="E22" s="32" t="s">
        <v>8</v>
      </c>
      <c r="F22" s="32">
        <v>1</v>
      </c>
      <c r="G22" s="39">
        <v>2</v>
      </c>
      <c r="H22" s="39">
        <f t="shared" si="0"/>
        <v>2</v>
      </c>
      <c r="I22" s="32" t="s">
        <v>14</v>
      </c>
      <c r="J22" s="39">
        <v>5.69</v>
      </c>
      <c r="K22" s="39">
        <f t="shared" si="1"/>
        <v>11.38</v>
      </c>
      <c r="L22" s="21"/>
      <c r="M22" s="21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s="40" customFormat="1" ht="24.75" customHeight="1">
      <c r="A23" s="76"/>
      <c r="B23" s="76"/>
      <c r="C23" s="73"/>
      <c r="D23" s="38" t="s">
        <v>233</v>
      </c>
      <c r="E23" s="32" t="s">
        <v>8</v>
      </c>
      <c r="F23" s="32">
        <v>1</v>
      </c>
      <c r="G23" s="39">
        <v>2</v>
      </c>
      <c r="H23" s="39">
        <f t="shared" si="0"/>
        <v>2</v>
      </c>
      <c r="I23" s="32" t="s">
        <v>14</v>
      </c>
      <c r="J23" s="39">
        <v>15.72</v>
      </c>
      <c r="K23" s="39">
        <f aca="true" t="shared" si="2" ref="K23:K51">J23*H23</f>
        <v>31.44</v>
      </c>
      <c r="L23" s="21"/>
      <c r="M23" s="21"/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s="40" customFormat="1" ht="24.75" customHeight="1">
      <c r="A24" s="76"/>
      <c r="B24" s="76"/>
      <c r="C24" s="67" t="s">
        <v>13</v>
      </c>
      <c r="D24" s="38" t="s">
        <v>186</v>
      </c>
      <c r="E24" s="32" t="s">
        <v>19</v>
      </c>
      <c r="F24" s="32">
        <v>1</v>
      </c>
      <c r="G24" s="39">
        <v>1</v>
      </c>
      <c r="H24" s="39">
        <f t="shared" si="0"/>
        <v>1</v>
      </c>
      <c r="I24" s="32" t="s">
        <v>14</v>
      </c>
      <c r="J24" s="39">
        <v>250.61</v>
      </c>
      <c r="K24" s="39">
        <f t="shared" si="2"/>
        <v>250.61</v>
      </c>
      <c r="L24" s="21"/>
      <c r="M24" s="21"/>
      <c r="N24" s="2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s="40" customFormat="1" ht="24.75" customHeight="1">
      <c r="A25" s="76"/>
      <c r="B25" s="76"/>
      <c r="C25" s="68"/>
      <c r="D25" s="38" t="s">
        <v>206</v>
      </c>
      <c r="E25" s="32" t="s">
        <v>8</v>
      </c>
      <c r="F25" s="32">
        <v>1</v>
      </c>
      <c r="G25" s="39">
        <v>1</v>
      </c>
      <c r="H25" s="39">
        <f t="shared" si="0"/>
        <v>1</v>
      </c>
      <c r="I25" s="32" t="s">
        <v>14</v>
      </c>
      <c r="J25" s="39">
        <v>113</v>
      </c>
      <c r="K25" s="39">
        <f t="shared" si="2"/>
        <v>113</v>
      </c>
      <c r="L25" s="21"/>
      <c r="M25" s="21"/>
      <c r="N25" s="2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s="40" customFormat="1" ht="24.75" customHeight="1">
      <c r="A26" s="76"/>
      <c r="B26" s="76"/>
      <c r="C26" s="68"/>
      <c r="D26" s="38" t="s">
        <v>207</v>
      </c>
      <c r="E26" s="32" t="s">
        <v>8</v>
      </c>
      <c r="F26" s="32">
        <v>1</v>
      </c>
      <c r="G26" s="39">
        <v>1</v>
      </c>
      <c r="H26" s="39">
        <f t="shared" si="0"/>
        <v>1</v>
      </c>
      <c r="I26" s="32" t="s">
        <v>14</v>
      </c>
      <c r="J26" s="39">
        <v>130.39</v>
      </c>
      <c r="K26" s="39">
        <f t="shared" si="2"/>
        <v>130.39</v>
      </c>
      <c r="L26" s="21"/>
      <c r="M26" s="21"/>
      <c r="N26" s="2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40" customFormat="1" ht="24.75" customHeight="1">
      <c r="A27" s="76"/>
      <c r="B27" s="76"/>
      <c r="C27" s="68"/>
      <c r="D27" s="38" t="s">
        <v>47</v>
      </c>
      <c r="E27" s="32" t="s">
        <v>8</v>
      </c>
      <c r="F27" s="32">
        <v>1</v>
      </c>
      <c r="G27" s="39">
        <v>2</v>
      </c>
      <c r="H27" s="39">
        <f t="shared" si="0"/>
        <v>2</v>
      </c>
      <c r="I27" s="32" t="s">
        <v>14</v>
      </c>
      <c r="J27" s="39">
        <v>102.34</v>
      </c>
      <c r="K27" s="39">
        <f t="shared" si="2"/>
        <v>204.68</v>
      </c>
      <c r="L27" s="21"/>
      <c r="M27" s="21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s="40" customFormat="1" ht="24.75" customHeight="1">
      <c r="A28" s="76"/>
      <c r="B28" s="76"/>
      <c r="C28" s="68"/>
      <c r="D28" s="38" t="s">
        <v>186</v>
      </c>
      <c r="E28" s="32" t="s">
        <v>8</v>
      </c>
      <c r="F28" s="32">
        <v>1</v>
      </c>
      <c r="G28" s="39">
        <v>2</v>
      </c>
      <c r="H28" s="39">
        <f t="shared" si="0"/>
        <v>2</v>
      </c>
      <c r="I28" s="32" t="s">
        <v>14</v>
      </c>
      <c r="J28" s="39">
        <v>144.09</v>
      </c>
      <c r="K28" s="39">
        <f t="shared" si="2"/>
        <v>288.18</v>
      </c>
      <c r="L28" s="21"/>
      <c r="M28" s="21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s="40" customFormat="1" ht="24.75" customHeight="1">
      <c r="A29" s="76"/>
      <c r="B29" s="76"/>
      <c r="C29" s="73"/>
      <c r="D29" s="38" t="s">
        <v>230</v>
      </c>
      <c r="E29" s="32" t="s">
        <v>8</v>
      </c>
      <c r="F29" s="32">
        <v>1</v>
      </c>
      <c r="G29" s="39">
        <v>2</v>
      </c>
      <c r="H29" s="39">
        <f t="shared" si="0"/>
        <v>2</v>
      </c>
      <c r="I29" s="32" t="s">
        <v>14</v>
      </c>
      <c r="J29" s="39">
        <v>512.2</v>
      </c>
      <c r="K29" s="39">
        <f>J29*H29</f>
        <v>1024.4</v>
      </c>
      <c r="L29" s="21"/>
      <c r="M29" s="21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s="40" customFormat="1" ht="24.75" customHeight="1">
      <c r="A30" s="76"/>
      <c r="B30" s="76"/>
      <c r="C30" s="67" t="s">
        <v>73</v>
      </c>
      <c r="D30" s="38" t="s">
        <v>205</v>
      </c>
      <c r="E30" s="32" t="s">
        <v>8</v>
      </c>
      <c r="F30" s="32">
        <v>1</v>
      </c>
      <c r="G30" s="39">
        <v>2</v>
      </c>
      <c r="H30" s="39">
        <f t="shared" si="0"/>
        <v>2</v>
      </c>
      <c r="I30" s="32" t="s">
        <v>14</v>
      </c>
      <c r="J30" s="39">
        <v>14.37</v>
      </c>
      <c r="K30" s="39">
        <f>J30*H30</f>
        <v>28.74</v>
      </c>
      <c r="L30" s="21"/>
      <c r="M30" s="21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s="40" customFormat="1" ht="24.75" customHeight="1">
      <c r="A31" s="77"/>
      <c r="B31" s="77"/>
      <c r="C31" s="73"/>
      <c r="D31" s="38" t="s">
        <v>238</v>
      </c>
      <c r="E31" s="32" t="s">
        <v>8</v>
      </c>
      <c r="F31" s="32">
        <v>1</v>
      </c>
      <c r="G31" s="39">
        <v>2</v>
      </c>
      <c r="H31" s="39">
        <f t="shared" si="0"/>
        <v>2</v>
      </c>
      <c r="I31" s="32" t="s">
        <v>14</v>
      </c>
      <c r="J31" s="39">
        <v>15.72</v>
      </c>
      <c r="K31" s="39">
        <f t="shared" si="2"/>
        <v>31.44</v>
      </c>
      <c r="L31" s="21"/>
      <c r="M31" s="21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s="40" customFormat="1" ht="32.25" customHeight="1">
      <c r="A32" s="75">
        <v>2</v>
      </c>
      <c r="B32" s="75" t="s">
        <v>177</v>
      </c>
      <c r="C32" s="44" t="s">
        <v>13</v>
      </c>
      <c r="D32" s="38" t="s">
        <v>66</v>
      </c>
      <c r="E32" s="32" t="s">
        <v>8</v>
      </c>
      <c r="F32" s="32">
        <v>1</v>
      </c>
      <c r="G32" s="39">
        <v>3</v>
      </c>
      <c r="H32" s="39">
        <f t="shared" si="0"/>
        <v>3</v>
      </c>
      <c r="I32" s="32" t="s">
        <v>14</v>
      </c>
      <c r="J32" s="39">
        <v>102.34</v>
      </c>
      <c r="K32" s="39">
        <f>J32*H32</f>
        <v>307.02</v>
      </c>
      <c r="L32" s="21"/>
      <c r="M32" s="21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1:253" s="40" customFormat="1" ht="32.25" customHeight="1">
      <c r="A33" s="76"/>
      <c r="B33" s="76"/>
      <c r="C33" s="67" t="s">
        <v>12</v>
      </c>
      <c r="D33" s="38" t="s">
        <v>54</v>
      </c>
      <c r="E33" s="32" t="s">
        <v>8</v>
      </c>
      <c r="F33" s="32">
        <v>1</v>
      </c>
      <c r="G33" s="39">
        <v>5</v>
      </c>
      <c r="H33" s="39">
        <f t="shared" si="0"/>
        <v>5</v>
      </c>
      <c r="I33" s="32" t="s">
        <v>14</v>
      </c>
      <c r="J33" s="39">
        <v>4.64</v>
      </c>
      <c r="K33" s="39">
        <f t="shared" si="2"/>
        <v>23.2</v>
      </c>
      <c r="L33" s="21"/>
      <c r="M33" s="21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1:253" s="40" customFormat="1" ht="32.25" customHeight="1">
      <c r="A34" s="76"/>
      <c r="B34" s="76"/>
      <c r="C34" s="68"/>
      <c r="D34" s="38" t="s">
        <v>183</v>
      </c>
      <c r="E34" s="32" t="s">
        <v>8</v>
      </c>
      <c r="F34" s="32">
        <v>1</v>
      </c>
      <c r="G34" s="39">
        <v>2</v>
      </c>
      <c r="H34" s="39">
        <f t="shared" si="0"/>
        <v>2</v>
      </c>
      <c r="I34" s="32" t="s">
        <v>14</v>
      </c>
      <c r="J34" s="39">
        <v>7.65</v>
      </c>
      <c r="K34" s="39">
        <f t="shared" si="2"/>
        <v>15.3</v>
      </c>
      <c r="L34" s="21"/>
      <c r="M34" s="21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s="40" customFormat="1" ht="32.25" customHeight="1">
      <c r="A35" s="76"/>
      <c r="B35" s="76"/>
      <c r="C35" s="68"/>
      <c r="D35" s="38" t="s">
        <v>184</v>
      </c>
      <c r="E35" s="32" t="s">
        <v>8</v>
      </c>
      <c r="F35" s="32">
        <v>1</v>
      </c>
      <c r="G35" s="39">
        <v>2</v>
      </c>
      <c r="H35" s="39">
        <f t="shared" si="0"/>
        <v>2</v>
      </c>
      <c r="I35" s="32" t="s">
        <v>14</v>
      </c>
      <c r="J35" s="39">
        <v>11.72</v>
      </c>
      <c r="K35" s="39">
        <f t="shared" si="2"/>
        <v>23.44</v>
      </c>
      <c r="L35" s="21"/>
      <c r="M35" s="21"/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s="40" customFormat="1" ht="32.25" customHeight="1">
      <c r="A36" s="77"/>
      <c r="B36" s="77"/>
      <c r="C36" s="73"/>
      <c r="D36" s="38" t="s">
        <v>185</v>
      </c>
      <c r="E36" s="32" t="s">
        <v>8</v>
      </c>
      <c r="F36" s="32">
        <v>1</v>
      </c>
      <c r="G36" s="39">
        <v>2</v>
      </c>
      <c r="H36" s="39">
        <f t="shared" si="0"/>
        <v>2</v>
      </c>
      <c r="I36" s="32" t="s">
        <v>14</v>
      </c>
      <c r="J36" s="39">
        <v>19.17</v>
      </c>
      <c r="K36" s="39">
        <f>J36*H36</f>
        <v>38.34</v>
      </c>
      <c r="L36" s="21"/>
      <c r="M36" s="21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s="40" customFormat="1" ht="32.25" customHeight="1">
      <c r="A37" s="75">
        <v>3</v>
      </c>
      <c r="B37" s="75" t="s">
        <v>176</v>
      </c>
      <c r="C37" s="67" t="s">
        <v>12</v>
      </c>
      <c r="D37" s="38" t="s">
        <v>54</v>
      </c>
      <c r="E37" s="32" t="s">
        <v>8</v>
      </c>
      <c r="F37" s="32">
        <v>1</v>
      </c>
      <c r="G37" s="39">
        <v>5</v>
      </c>
      <c r="H37" s="39">
        <f t="shared" si="0"/>
        <v>5</v>
      </c>
      <c r="I37" s="32" t="s">
        <v>14</v>
      </c>
      <c r="J37" s="39">
        <v>4.64</v>
      </c>
      <c r="K37" s="39">
        <f t="shared" si="2"/>
        <v>23.2</v>
      </c>
      <c r="L37" s="21"/>
      <c r="M37" s="21"/>
      <c r="N37" s="20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s="40" customFormat="1" ht="32.25" customHeight="1">
      <c r="A38" s="76"/>
      <c r="B38" s="76"/>
      <c r="C38" s="68"/>
      <c r="D38" s="38" t="s">
        <v>183</v>
      </c>
      <c r="E38" s="32" t="s">
        <v>8</v>
      </c>
      <c r="F38" s="32">
        <v>1</v>
      </c>
      <c r="G38" s="39">
        <v>2</v>
      </c>
      <c r="H38" s="39">
        <f t="shared" si="0"/>
        <v>2</v>
      </c>
      <c r="I38" s="32" t="s">
        <v>14</v>
      </c>
      <c r="J38" s="39">
        <v>7.65</v>
      </c>
      <c r="K38" s="39">
        <f aca="true" t="shared" si="3" ref="K38:K43">J38*H38</f>
        <v>15.3</v>
      </c>
      <c r="L38" s="21"/>
      <c r="M38" s="21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s="40" customFormat="1" ht="32.25" customHeight="1">
      <c r="A39" s="76"/>
      <c r="B39" s="76"/>
      <c r="C39" s="68"/>
      <c r="D39" s="38" t="s">
        <v>184</v>
      </c>
      <c r="E39" s="32" t="s">
        <v>8</v>
      </c>
      <c r="F39" s="32">
        <v>1</v>
      </c>
      <c r="G39" s="39">
        <v>2</v>
      </c>
      <c r="H39" s="39">
        <f t="shared" si="0"/>
        <v>2</v>
      </c>
      <c r="I39" s="32" t="s">
        <v>14</v>
      </c>
      <c r="J39" s="39">
        <v>11.72</v>
      </c>
      <c r="K39" s="39">
        <f t="shared" si="3"/>
        <v>23.44</v>
      </c>
      <c r="L39" s="21"/>
      <c r="M39" s="21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s="40" customFormat="1" ht="32.25" customHeight="1">
      <c r="A40" s="76"/>
      <c r="B40" s="76"/>
      <c r="C40" s="73"/>
      <c r="D40" s="38" t="s">
        <v>185</v>
      </c>
      <c r="E40" s="32" t="s">
        <v>8</v>
      </c>
      <c r="F40" s="32">
        <v>1</v>
      </c>
      <c r="G40" s="39">
        <v>2</v>
      </c>
      <c r="H40" s="39">
        <f t="shared" si="0"/>
        <v>2</v>
      </c>
      <c r="I40" s="32" t="s">
        <v>14</v>
      </c>
      <c r="J40" s="39">
        <v>19.17</v>
      </c>
      <c r="K40" s="39">
        <f t="shared" si="3"/>
        <v>38.34</v>
      </c>
      <c r="L40" s="21"/>
      <c r="M40" s="21"/>
      <c r="N40" s="2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s="40" customFormat="1" ht="32.25" customHeight="1">
      <c r="A41" s="76"/>
      <c r="B41" s="76"/>
      <c r="C41" s="44" t="s">
        <v>234</v>
      </c>
      <c r="D41" s="38" t="s">
        <v>44</v>
      </c>
      <c r="E41" s="32" t="s">
        <v>19</v>
      </c>
      <c r="F41" s="32">
        <v>1</v>
      </c>
      <c r="G41" s="39">
        <v>38</v>
      </c>
      <c r="H41" s="39">
        <f t="shared" si="0"/>
        <v>38</v>
      </c>
      <c r="I41" s="32" t="s">
        <v>14</v>
      </c>
      <c r="J41" s="39">
        <v>5.36443</v>
      </c>
      <c r="K41" s="39">
        <f t="shared" si="3"/>
        <v>203.84833999999998</v>
      </c>
      <c r="L41" s="21"/>
      <c r="M41" s="21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s="40" customFormat="1" ht="32.25" customHeight="1">
      <c r="A42" s="76"/>
      <c r="B42" s="77"/>
      <c r="C42" s="44" t="s">
        <v>13</v>
      </c>
      <c r="D42" s="38" t="s">
        <v>66</v>
      </c>
      <c r="E42" s="32" t="s">
        <v>8</v>
      </c>
      <c r="F42" s="32">
        <v>1</v>
      </c>
      <c r="G42" s="39">
        <v>3</v>
      </c>
      <c r="H42" s="39">
        <f t="shared" si="0"/>
        <v>3</v>
      </c>
      <c r="I42" s="32" t="s">
        <v>14</v>
      </c>
      <c r="J42" s="39">
        <v>102.34</v>
      </c>
      <c r="K42" s="39">
        <f t="shared" si="3"/>
        <v>307.02</v>
      </c>
      <c r="L42" s="21"/>
      <c r="M42" s="21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s="40" customFormat="1" ht="24.75" customHeight="1">
      <c r="A43" s="81">
        <v>4</v>
      </c>
      <c r="B43" s="75" t="s">
        <v>75</v>
      </c>
      <c r="C43" s="67" t="s">
        <v>73</v>
      </c>
      <c r="D43" s="37" t="s">
        <v>203</v>
      </c>
      <c r="E43" s="32" t="s">
        <v>15</v>
      </c>
      <c r="F43" s="32">
        <v>1</v>
      </c>
      <c r="G43" s="39">
        <v>5</v>
      </c>
      <c r="H43" s="39">
        <f t="shared" si="0"/>
        <v>5</v>
      </c>
      <c r="I43" s="32" t="s">
        <v>14</v>
      </c>
      <c r="J43" s="39">
        <v>40</v>
      </c>
      <c r="K43" s="39">
        <f t="shared" si="3"/>
        <v>200</v>
      </c>
      <c r="L43" s="21"/>
      <c r="M43" s="21"/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s="40" customFormat="1" ht="24.75" customHeight="1">
      <c r="A44" s="82"/>
      <c r="B44" s="76"/>
      <c r="C44" s="73"/>
      <c r="D44" s="37" t="s">
        <v>173</v>
      </c>
      <c r="E44" s="32" t="s">
        <v>8</v>
      </c>
      <c r="F44" s="32">
        <v>1</v>
      </c>
      <c r="G44" s="39">
        <v>2</v>
      </c>
      <c r="H44" s="39">
        <f t="shared" si="0"/>
        <v>2</v>
      </c>
      <c r="I44" s="32" t="s">
        <v>14</v>
      </c>
      <c r="J44" s="39">
        <v>9</v>
      </c>
      <c r="K44" s="39">
        <f t="shared" si="2"/>
        <v>18</v>
      </c>
      <c r="L44" s="21"/>
      <c r="M44" s="21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11" s="47" customFormat="1" ht="21.75" customHeight="1">
      <c r="A45" s="82"/>
      <c r="B45" s="76"/>
      <c r="C45" s="44" t="s">
        <v>13</v>
      </c>
      <c r="D45" s="44" t="s">
        <v>76</v>
      </c>
      <c r="E45" s="44" t="s">
        <v>8</v>
      </c>
      <c r="F45" s="44">
        <v>1</v>
      </c>
      <c r="G45" s="45">
        <v>1</v>
      </c>
      <c r="H45" s="45">
        <f t="shared" si="0"/>
        <v>1</v>
      </c>
      <c r="I45" s="46" t="s">
        <v>28</v>
      </c>
      <c r="J45" s="45">
        <v>3230.73</v>
      </c>
      <c r="K45" s="45">
        <f t="shared" si="2"/>
        <v>3230.73</v>
      </c>
    </row>
    <row r="46" spans="1:18" s="48" customFormat="1" ht="30" customHeight="1">
      <c r="A46" s="82"/>
      <c r="B46" s="76"/>
      <c r="C46" s="67" t="s">
        <v>12</v>
      </c>
      <c r="D46" s="44" t="s">
        <v>174</v>
      </c>
      <c r="E46" s="44" t="s">
        <v>8</v>
      </c>
      <c r="F46" s="44">
        <v>1</v>
      </c>
      <c r="G46" s="45">
        <v>1</v>
      </c>
      <c r="H46" s="45">
        <f t="shared" si="0"/>
        <v>1</v>
      </c>
      <c r="I46" s="46" t="s">
        <v>28</v>
      </c>
      <c r="J46" s="45">
        <v>38.43</v>
      </c>
      <c r="K46" s="45">
        <f>J46*H46</f>
        <v>38.43</v>
      </c>
      <c r="L46" s="47"/>
      <c r="M46" s="47"/>
      <c r="N46" s="47"/>
      <c r="O46" s="47"/>
      <c r="P46" s="47"/>
      <c r="Q46" s="47"/>
      <c r="R46" s="47"/>
    </row>
    <row r="47" spans="1:18" s="48" customFormat="1" ht="30" customHeight="1">
      <c r="A47" s="83"/>
      <c r="B47" s="77"/>
      <c r="C47" s="73"/>
      <c r="D47" s="44" t="s">
        <v>175</v>
      </c>
      <c r="E47" s="44" t="s">
        <v>8</v>
      </c>
      <c r="F47" s="44">
        <v>1</v>
      </c>
      <c r="G47" s="45">
        <v>1</v>
      </c>
      <c r="H47" s="45">
        <f t="shared" si="0"/>
        <v>1</v>
      </c>
      <c r="I47" s="46" t="s">
        <v>28</v>
      </c>
      <c r="J47" s="45">
        <v>45</v>
      </c>
      <c r="K47" s="45">
        <f t="shared" si="2"/>
        <v>45</v>
      </c>
      <c r="L47" s="47"/>
      <c r="M47" s="47"/>
      <c r="N47" s="47"/>
      <c r="O47" s="47"/>
      <c r="P47" s="47"/>
      <c r="Q47" s="47"/>
      <c r="R47" s="47"/>
    </row>
    <row r="48" spans="1:253" s="40" customFormat="1" ht="32.25" customHeight="1">
      <c r="A48" s="75">
        <v>5</v>
      </c>
      <c r="B48" s="75" t="s">
        <v>178</v>
      </c>
      <c r="C48" s="67" t="s">
        <v>12</v>
      </c>
      <c r="D48" s="38" t="s">
        <v>54</v>
      </c>
      <c r="E48" s="32" t="s">
        <v>8</v>
      </c>
      <c r="F48" s="32">
        <v>1</v>
      </c>
      <c r="G48" s="39">
        <v>5</v>
      </c>
      <c r="H48" s="39">
        <f t="shared" si="0"/>
        <v>5</v>
      </c>
      <c r="I48" s="32" t="s">
        <v>14</v>
      </c>
      <c r="J48" s="39">
        <v>4.64</v>
      </c>
      <c r="K48" s="39">
        <f t="shared" si="2"/>
        <v>23.2</v>
      </c>
      <c r="L48" s="21"/>
      <c r="M48" s="21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s="40" customFormat="1" ht="32.25" customHeight="1">
      <c r="A49" s="76"/>
      <c r="B49" s="76"/>
      <c r="C49" s="68"/>
      <c r="D49" s="38" t="s">
        <v>183</v>
      </c>
      <c r="E49" s="32" t="s">
        <v>8</v>
      </c>
      <c r="F49" s="32">
        <v>1</v>
      </c>
      <c r="G49" s="39">
        <v>3</v>
      </c>
      <c r="H49" s="39">
        <f t="shared" si="0"/>
        <v>3</v>
      </c>
      <c r="I49" s="32" t="s">
        <v>14</v>
      </c>
      <c r="J49" s="39">
        <v>7.65</v>
      </c>
      <c r="K49" s="39">
        <f t="shared" si="2"/>
        <v>22.950000000000003</v>
      </c>
      <c r="L49" s="21"/>
      <c r="M49" s="21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s="40" customFormat="1" ht="32.25" customHeight="1">
      <c r="A50" s="76"/>
      <c r="B50" s="76"/>
      <c r="C50" s="68"/>
      <c r="D50" s="38" t="s">
        <v>184</v>
      </c>
      <c r="E50" s="32" t="s">
        <v>8</v>
      </c>
      <c r="F50" s="32">
        <v>1</v>
      </c>
      <c r="G50" s="39">
        <v>3</v>
      </c>
      <c r="H50" s="39">
        <f t="shared" si="0"/>
        <v>3</v>
      </c>
      <c r="I50" s="32" t="s">
        <v>14</v>
      </c>
      <c r="J50" s="39">
        <v>11.72</v>
      </c>
      <c r="K50" s="39">
        <f t="shared" si="2"/>
        <v>35.160000000000004</v>
      </c>
      <c r="L50" s="21"/>
      <c r="M50" s="21"/>
      <c r="N50" s="2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s="40" customFormat="1" ht="32.25" customHeight="1">
      <c r="A51" s="76"/>
      <c r="B51" s="76"/>
      <c r="C51" s="73"/>
      <c r="D51" s="38" t="s">
        <v>185</v>
      </c>
      <c r="E51" s="32" t="s">
        <v>8</v>
      </c>
      <c r="F51" s="32">
        <v>1</v>
      </c>
      <c r="G51" s="39">
        <v>3</v>
      </c>
      <c r="H51" s="39">
        <f t="shared" si="0"/>
        <v>3</v>
      </c>
      <c r="I51" s="32" t="s">
        <v>14</v>
      </c>
      <c r="J51" s="39">
        <v>19.17</v>
      </c>
      <c r="K51" s="39">
        <f t="shared" si="2"/>
        <v>57.510000000000005</v>
      </c>
      <c r="L51" s="21"/>
      <c r="M51" s="21"/>
      <c r="N51" s="20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s="40" customFormat="1" ht="32.25" customHeight="1">
      <c r="A52" s="76"/>
      <c r="B52" s="76"/>
      <c r="C52" s="44" t="s">
        <v>234</v>
      </c>
      <c r="D52" s="38" t="s">
        <v>44</v>
      </c>
      <c r="E52" s="32" t="s">
        <v>19</v>
      </c>
      <c r="F52" s="32">
        <v>1</v>
      </c>
      <c r="G52" s="39">
        <v>38</v>
      </c>
      <c r="H52" s="39">
        <f t="shared" si="0"/>
        <v>38</v>
      </c>
      <c r="I52" s="32" t="s">
        <v>14</v>
      </c>
      <c r="J52" s="39">
        <v>5.36443</v>
      </c>
      <c r="K52" s="39">
        <f aca="true" t="shared" si="4" ref="K52:K66">J52*H52</f>
        <v>203.84833999999998</v>
      </c>
      <c r="L52" s="21"/>
      <c r="M52" s="21"/>
      <c r="N52" s="20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s="40" customFormat="1" ht="32.25" customHeight="1">
      <c r="A53" s="76"/>
      <c r="B53" s="76"/>
      <c r="C53" s="44" t="s">
        <v>13</v>
      </c>
      <c r="D53" s="38" t="s">
        <v>66</v>
      </c>
      <c r="E53" s="32" t="s">
        <v>8</v>
      </c>
      <c r="F53" s="32">
        <v>1</v>
      </c>
      <c r="G53" s="39">
        <v>3</v>
      </c>
      <c r="H53" s="39">
        <f t="shared" si="0"/>
        <v>3</v>
      </c>
      <c r="I53" s="32" t="s">
        <v>14</v>
      </c>
      <c r="J53" s="39">
        <v>102.34</v>
      </c>
      <c r="K53" s="39">
        <f t="shared" si="4"/>
        <v>307.02</v>
      </c>
      <c r="L53" s="21"/>
      <c r="M53" s="21"/>
      <c r="N53" s="20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s="40" customFormat="1" ht="32.25" customHeight="1">
      <c r="A54" s="77"/>
      <c r="B54" s="77"/>
      <c r="C54" s="44" t="s">
        <v>73</v>
      </c>
      <c r="D54" s="38" t="s">
        <v>248</v>
      </c>
      <c r="E54" s="32" t="s">
        <v>8</v>
      </c>
      <c r="F54" s="32">
        <v>1</v>
      </c>
      <c r="G54" s="39">
        <v>4</v>
      </c>
      <c r="H54" s="39">
        <v>4</v>
      </c>
      <c r="I54" s="32" t="s">
        <v>14</v>
      </c>
      <c r="J54" s="39">
        <v>43.89</v>
      </c>
      <c r="K54" s="39">
        <f t="shared" si="4"/>
        <v>175.56</v>
      </c>
      <c r="L54" s="21"/>
      <c r="M54" s="21"/>
      <c r="N54" s="20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s="40" customFormat="1" ht="32.25" customHeight="1">
      <c r="A55" s="75">
        <v>6</v>
      </c>
      <c r="B55" s="75" t="s">
        <v>179</v>
      </c>
      <c r="C55" s="67" t="s">
        <v>12</v>
      </c>
      <c r="D55" s="38" t="s">
        <v>54</v>
      </c>
      <c r="E55" s="32" t="s">
        <v>8</v>
      </c>
      <c r="F55" s="32">
        <v>1</v>
      </c>
      <c r="G55" s="39">
        <v>5</v>
      </c>
      <c r="H55" s="39">
        <f t="shared" si="0"/>
        <v>5</v>
      </c>
      <c r="I55" s="32" t="s">
        <v>14</v>
      </c>
      <c r="J55" s="39">
        <v>4.64</v>
      </c>
      <c r="K55" s="39">
        <f t="shared" si="4"/>
        <v>23.2</v>
      </c>
      <c r="L55" s="21"/>
      <c r="M55" s="21"/>
      <c r="N55" s="20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s="40" customFormat="1" ht="32.25" customHeight="1">
      <c r="A56" s="76"/>
      <c r="B56" s="76"/>
      <c r="C56" s="68"/>
      <c r="D56" s="38" t="s">
        <v>183</v>
      </c>
      <c r="E56" s="32" t="s">
        <v>8</v>
      </c>
      <c r="F56" s="32">
        <v>1</v>
      </c>
      <c r="G56" s="39">
        <v>3</v>
      </c>
      <c r="H56" s="39">
        <f t="shared" si="0"/>
        <v>3</v>
      </c>
      <c r="I56" s="32" t="s">
        <v>14</v>
      </c>
      <c r="J56" s="39">
        <v>7.65</v>
      </c>
      <c r="K56" s="39">
        <f t="shared" si="4"/>
        <v>22.950000000000003</v>
      </c>
      <c r="L56" s="21"/>
      <c r="M56" s="21"/>
      <c r="N56" s="20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s="40" customFormat="1" ht="32.25" customHeight="1">
      <c r="A57" s="76"/>
      <c r="B57" s="76"/>
      <c r="C57" s="68"/>
      <c r="D57" s="38" t="s">
        <v>184</v>
      </c>
      <c r="E57" s="32" t="s">
        <v>8</v>
      </c>
      <c r="F57" s="32">
        <v>1</v>
      </c>
      <c r="G57" s="39">
        <v>3</v>
      </c>
      <c r="H57" s="39">
        <f t="shared" si="0"/>
        <v>3</v>
      </c>
      <c r="I57" s="32" t="s">
        <v>14</v>
      </c>
      <c r="J57" s="39">
        <v>11.72</v>
      </c>
      <c r="K57" s="39">
        <f t="shared" si="4"/>
        <v>35.160000000000004</v>
      </c>
      <c r="L57" s="21"/>
      <c r="M57" s="21"/>
      <c r="N57" s="2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s="40" customFormat="1" ht="32.25" customHeight="1">
      <c r="A58" s="76"/>
      <c r="B58" s="76"/>
      <c r="C58" s="73"/>
      <c r="D58" s="38" t="s">
        <v>185</v>
      </c>
      <c r="E58" s="32" t="s">
        <v>8</v>
      </c>
      <c r="F58" s="32">
        <v>1</v>
      </c>
      <c r="G58" s="39">
        <v>3</v>
      </c>
      <c r="H58" s="39">
        <f t="shared" si="0"/>
        <v>3</v>
      </c>
      <c r="I58" s="32" t="s">
        <v>14</v>
      </c>
      <c r="J58" s="39">
        <v>19.17</v>
      </c>
      <c r="K58" s="39">
        <f t="shared" si="4"/>
        <v>57.510000000000005</v>
      </c>
      <c r="L58" s="21"/>
      <c r="M58" s="21"/>
      <c r="N58" s="2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s="40" customFormat="1" ht="32.25" customHeight="1">
      <c r="A59" s="76"/>
      <c r="B59" s="76"/>
      <c r="C59" s="44" t="s">
        <v>234</v>
      </c>
      <c r="D59" s="38" t="s">
        <v>44</v>
      </c>
      <c r="E59" s="32" t="s">
        <v>19</v>
      </c>
      <c r="F59" s="32">
        <v>1</v>
      </c>
      <c r="G59" s="39">
        <v>38</v>
      </c>
      <c r="H59" s="39">
        <f>G59</f>
        <v>38</v>
      </c>
      <c r="I59" s="32" t="s">
        <v>14</v>
      </c>
      <c r="J59" s="39">
        <v>5.36443</v>
      </c>
      <c r="K59" s="39">
        <f t="shared" si="4"/>
        <v>203.84833999999998</v>
      </c>
      <c r="L59" s="21"/>
      <c r="M59" s="21"/>
      <c r="N59" s="20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s="40" customFormat="1" ht="32.25" customHeight="1">
      <c r="A60" s="76"/>
      <c r="B60" s="76"/>
      <c r="C60" s="44" t="s">
        <v>13</v>
      </c>
      <c r="D60" s="38" t="s">
        <v>66</v>
      </c>
      <c r="E60" s="32" t="s">
        <v>8</v>
      </c>
      <c r="F60" s="32">
        <v>1</v>
      </c>
      <c r="G60" s="39">
        <v>3</v>
      </c>
      <c r="H60" s="39">
        <f t="shared" si="0"/>
        <v>3</v>
      </c>
      <c r="I60" s="32" t="s">
        <v>14</v>
      </c>
      <c r="J60" s="39">
        <v>102.34</v>
      </c>
      <c r="K60" s="39">
        <f t="shared" si="4"/>
        <v>307.02</v>
      </c>
      <c r="L60" s="21"/>
      <c r="M60" s="21"/>
      <c r="N60" s="2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18" s="48" customFormat="1" ht="30" customHeight="1">
      <c r="A61" s="70">
        <v>7</v>
      </c>
      <c r="B61" s="67" t="s">
        <v>49</v>
      </c>
      <c r="C61" s="44" t="s">
        <v>12</v>
      </c>
      <c r="D61" s="44" t="s">
        <v>88</v>
      </c>
      <c r="E61" s="44" t="s">
        <v>8</v>
      </c>
      <c r="F61" s="44">
        <v>1</v>
      </c>
      <c r="G61" s="45">
        <v>2</v>
      </c>
      <c r="H61" s="45">
        <f t="shared" si="0"/>
        <v>2</v>
      </c>
      <c r="I61" s="46" t="s">
        <v>28</v>
      </c>
      <c r="J61" s="45">
        <v>39.41</v>
      </c>
      <c r="K61" s="45">
        <f t="shared" si="4"/>
        <v>78.82</v>
      </c>
      <c r="L61" s="47"/>
      <c r="M61" s="47"/>
      <c r="N61" s="47"/>
      <c r="O61" s="47"/>
      <c r="P61" s="47"/>
      <c r="Q61" s="47"/>
      <c r="R61" s="47"/>
    </row>
    <row r="62" spans="1:18" s="48" customFormat="1" ht="30" customHeight="1">
      <c r="A62" s="74"/>
      <c r="B62" s="73"/>
      <c r="C62" s="44" t="s">
        <v>70</v>
      </c>
      <c r="D62" s="44" t="s">
        <v>202</v>
      </c>
      <c r="E62" s="44" t="s">
        <v>8</v>
      </c>
      <c r="F62" s="44">
        <v>1</v>
      </c>
      <c r="G62" s="45">
        <v>2</v>
      </c>
      <c r="H62" s="45">
        <f t="shared" si="0"/>
        <v>2</v>
      </c>
      <c r="I62" s="46" t="s">
        <v>28</v>
      </c>
      <c r="J62" s="45">
        <v>39.41</v>
      </c>
      <c r="K62" s="45">
        <f t="shared" si="4"/>
        <v>78.82</v>
      </c>
      <c r="L62" s="47"/>
      <c r="M62" s="47"/>
      <c r="N62" s="47"/>
      <c r="O62" s="47"/>
      <c r="P62" s="47"/>
      <c r="Q62" s="47"/>
      <c r="R62" s="47"/>
    </row>
    <row r="63" spans="1:18" s="48" customFormat="1" ht="30" customHeight="1">
      <c r="A63" s="31">
        <v>8</v>
      </c>
      <c r="B63" s="44" t="s">
        <v>50</v>
      </c>
      <c r="C63" s="44" t="s">
        <v>70</v>
      </c>
      <c r="D63" s="44" t="s">
        <v>202</v>
      </c>
      <c r="E63" s="44" t="s">
        <v>8</v>
      </c>
      <c r="F63" s="44">
        <v>1</v>
      </c>
      <c r="G63" s="45">
        <v>2</v>
      </c>
      <c r="H63" s="45">
        <f t="shared" si="0"/>
        <v>2</v>
      </c>
      <c r="I63" s="46" t="s">
        <v>28</v>
      </c>
      <c r="J63" s="45">
        <v>39.41</v>
      </c>
      <c r="K63" s="45">
        <f t="shared" si="4"/>
        <v>78.82</v>
      </c>
      <c r="L63" s="47"/>
      <c r="M63" s="47"/>
      <c r="N63" s="47"/>
      <c r="O63" s="47"/>
      <c r="P63" s="47"/>
      <c r="Q63" s="47"/>
      <c r="R63" s="47"/>
    </row>
    <row r="64" spans="1:18" s="48" customFormat="1" ht="30" customHeight="1">
      <c r="A64" s="31">
        <v>9</v>
      </c>
      <c r="B64" s="44" t="s">
        <v>51</v>
      </c>
      <c r="C64" s="44" t="s">
        <v>70</v>
      </c>
      <c r="D64" s="44" t="s">
        <v>202</v>
      </c>
      <c r="E64" s="44" t="s">
        <v>8</v>
      </c>
      <c r="F64" s="44">
        <v>1</v>
      </c>
      <c r="G64" s="45">
        <v>2</v>
      </c>
      <c r="H64" s="45">
        <f t="shared" si="0"/>
        <v>2</v>
      </c>
      <c r="I64" s="46" t="s">
        <v>28</v>
      </c>
      <c r="J64" s="45">
        <v>39.41</v>
      </c>
      <c r="K64" s="45">
        <f t="shared" si="4"/>
        <v>78.82</v>
      </c>
      <c r="L64" s="47"/>
      <c r="M64" s="47"/>
      <c r="N64" s="47"/>
      <c r="O64" s="47"/>
      <c r="P64" s="47"/>
      <c r="Q64" s="47"/>
      <c r="R64" s="47"/>
    </row>
    <row r="65" spans="1:18" s="48" customFormat="1" ht="30" customHeight="1">
      <c r="A65" s="31">
        <v>10</v>
      </c>
      <c r="B65" s="44" t="s">
        <v>52</v>
      </c>
      <c r="C65" s="44" t="s">
        <v>70</v>
      </c>
      <c r="D65" s="44" t="s">
        <v>202</v>
      </c>
      <c r="E65" s="44" t="s">
        <v>8</v>
      </c>
      <c r="F65" s="44">
        <v>1</v>
      </c>
      <c r="G65" s="45">
        <v>2</v>
      </c>
      <c r="H65" s="45">
        <f t="shared" si="0"/>
        <v>2</v>
      </c>
      <c r="I65" s="46" t="s">
        <v>28</v>
      </c>
      <c r="J65" s="45">
        <v>39.41</v>
      </c>
      <c r="K65" s="45">
        <f t="shared" si="4"/>
        <v>78.82</v>
      </c>
      <c r="L65" s="47"/>
      <c r="M65" s="47"/>
      <c r="N65" s="47"/>
      <c r="O65" s="47"/>
      <c r="P65" s="47"/>
      <c r="Q65" s="47"/>
      <c r="R65" s="47"/>
    </row>
    <row r="66" spans="1:18" s="48" customFormat="1" ht="30" customHeight="1">
      <c r="A66" s="31">
        <v>11</v>
      </c>
      <c r="B66" s="44" t="s">
        <v>53</v>
      </c>
      <c r="C66" s="44" t="s">
        <v>70</v>
      </c>
      <c r="D66" s="44" t="s">
        <v>202</v>
      </c>
      <c r="E66" s="44" t="s">
        <v>8</v>
      </c>
      <c r="F66" s="44">
        <v>1</v>
      </c>
      <c r="G66" s="45">
        <v>2</v>
      </c>
      <c r="H66" s="45">
        <f t="shared" si="0"/>
        <v>2</v>
      </c>
      <c r="I66" s="46" t="s">
        <v>28</v>
      </c>
      <c r="J66" s="45">
        <v>39.41</v>
      </c>
      <c r="K66" s="45">
        <f t="shared" si="4"/>
        <v>78.82</v>
      </c>
      <c r="L66" s="47"/>
      <c r="M66" s="47"/>
      <c r="N66" s="47"/>
      <c r="O66" s="47"/>
      <c r="P66" s="47"/>
      <c r="Q66" s="47"/>
      <c r="R66" s="47"/>
    </row>
    <row r="67" spans="1:11" s="47" customFormat="1" ht="30" customHeight="1">
      <c r="A67" s="70">
        <v>12</v>
      </c>
      <c r="B67" s="67" t="s">
        <v>163</v>
      </c>
      <c r="C67" s="67" t="s">
        <v>171</v>
      </c>
      <c r="D67" s="44" t="s">
        <v>165</v>
      </c>
      <c r="E67" s="44" t="s">
        <v>8</v>
      </c>
      <c r="F67" s="44">
        <v>1</v>
      </c>
      <c r="G67" s="45">
        <v>10</v>
      </c>
      <c r="H67" s="45">
        <f aca="true" t="shared" si="5" ref="H67:H137">G67</f>
        <v>10</v>
      </c>
      <c r="I67" s="46" t="s">
        <v>28</v>
      </c>
      <c r="J67" s="45">
        <v>43.89</v>
      </c>
      <c r="K67" s="45">
        <f aca="true" t="shared" si="6" ref="K67:K120">J67*H67</f>
        <v>438.9</v>
      </c>
    </row>
    <row r="68" spans="1:11" s="47" customFormat="1" ht="30" customHeight="1">
      <c r="A68" s="71"/>
      <c r="B68" s="68"/>
      <c r="C68" s="68"/>
      <c r="D68" s="44" t="s">
        <v>169</v>
      </c>
      <c r="E68" s="44" t="s">
        <v>8</v>
      </c>
      <c r="F68" s="44">
        <v>1</v>
      </c>
      <c r="G68" s="45">
        <v>1</v>
      </c>
      <c r="H68" s="45">
        <f t="shared" si="5"/>
        <v>1</v>
      </c>
      <c r="I68" s="46" t="s">
        <v>28</v>
      </c>
      <c r="J68" s="45">
        <v>16.79</v>
      </c>
      <c r="K68" s="45">
        <f t="shared" si="6"/>
        <v>16.79</v>
      </c>
    </row>
    <row r="69" spans="1:11" s="47" customFormat="1" ht="30" customHeight="1">
      <c r="A69" s="71"/>
      <c r="B69" s="68"/>
      <c r="C69" s="73"/>
      <c r="D69" s="44" t="s">
        <v>170</v>
      </c>
      <c r="E69" s="44" t="s">
        <v>8</v>
      </c>
      <c r="F69" s="44">
        <v>1</v>
      </c>
      <c r="G69" s="45">
        <v>13</v>
      </c>
      <c r="H69" s="45">
        <f t="shared" si="5"/>
        <v>13</v>
      </c>
      <c r="I69" s="46" t="s">
        <v>28</v>
      </c>
      <c r="J69" s="45">
        <v>38.43</v>
      </c>
      <c r="K69" s="45">
        <f t="shared" si="6"/>
        <v>499.59</v>
      </c>
    </row>
    <row r="70" spans="1:11" s="47" customFormat="1" ht="30" customHeight="1">
      <c r="A70" s="74"/>
      <c r="B70" s="73"/>
      <c r="C70" s="44" t="s">
        <v>13</v>
      </c>
      <c r="D70" s="44" t="s">
        <v>254</v>
      </c>
      <c r="E70" s="44" t="s">
        <v>8</v>
      </c>
      <c r="F70" s="44">
        <v>1</v>
      </c>
      <c r="G70" s="45">
        <v>4</v>
      </c>
      <c r="H70" s="45">
        <f t="shared" si="5"/>
        <v>4</v>
      </c>
      <c r="I70" s="46" t="s">
        <v>28</v>
      </c>
      <c r="J70" s="45">
        <v>540</v>
      </c>
      <c r="K70" s="45">
        <f>J70*H70</f>
        <v>2160</v>
      </c>
    </row>
    <row r="71" spans="1:11" s="47" customFormat="1" ht="30" customHeight="1">
      <c r="A71" s="70">
        <v>13</v>
      </c>
      <c r="B71" s="67" t="s">
        <v>252</v>
      </c>
      <c r="C71" s="67" t="s">
        <v>168</v>
      </c>
      <c r="D71" s="44" t="s">
        <v>253</v>
      </c>
      <c r="E71" s="44" t="s">
        <v>8</v>
      </c>
      <c r="F71" s="44">
        <v>1</v>
      </c>
      <c r="G71" s="45">
        <v>2</v>
      </c>
      <c r="H71" s="45">
        <f t="shared" si="5"/>
        <v>2</v>
      </c>
      <c r="I71" s="46" t="s">
        <v>28</v>
      </c>
      <c r="J71" s="45">
        <v>59</v>
      </c>
      <c r="K71" s="45">
        <f t="shared" si="6"/>
        <v>118</v>
      </c>
    </row>
    <row r="72" spans="1:11" s="47" customFormat="1" ht="30" customHeight="1">
      <c r="A72" s="71"/>
      <c r="B72" s="68"/>
      <c r="C72" s="68"/>
      <c r="D72" s="44" t="s">
        <v>257</v>
      </c>
      <c r="E72" s="44" t="s">
        <v>8</v>
      </c>
      <c r="F72" s="44">
        <v>1</v>
      </c>
      <c r="G72" s="45">
        <v>6</v>
      </c>
      <c r="H72" s="45">
        <f t="shared" si="5"/>
        <v>6</v>
      </c>
      <c r="I72" s="46" t="s">
        <v>28</v>
      </c>
      <c r="J72" s="45">
        <v>6</v>
      </c>
      <c r="K72" s="45">
        <f>J72*H72</f>
        <v>36</v>
      </c>
    </row>
    <row r="73" spans="1:11" s="47" customFormat="1" ht="30" customHeight="1">
      <c r="A73" s="71"/>
      <c r="B73" s="68"/>
      <c r="C73" s="68"/>
      <c r="D73" s="44" t="s">
        <v>256</v>
      </c>
      <c r="E73" s="44" t="s">
        <v>8</v>
      </c>
      <c r="F73" s="44">
        <v>1</v>
      </c>
      <c r="G73" s="45">
        <v>4</v>
      </c>
      <c r="H73" s="45">
        <f t="shared" si="5"/>
        <v>4</v>
      </c>
      <c r="I73" s="46" t="s">
        <v>28</v>
      </c>
      <c r="J73" s="45">
        <v>45</v>
      </c>
      <c r="K73" s="45">
        <f>J73*H73</f>
        <v>180</v>
      </c>
    </row>
    <row r="74" spans="1:11" s="47" customFormat="1" ht="30" customHeight="1">
      <c r="A74" s="71"/>
      <c r="B74" s="68"/>
      <c r="C74" s="68"/>
      <c r="D74" s="44" t="s">
        <v>258</v>
      </c>
      <c r="E74" s="44" t="s">
        <v>8</v>
      </c>
      <c r="F74" s="44">
        <v>1</v>
      </c>
      <c r="G74" s="45">
        <v>4</v>
      </c>
      <c r="H74" s="45">
        <f t="shared" si="5"/>
        <v>4</v>
      </c>
      <c r="I74" s="46" t="s">
        <v>28</v>
      </c>
      <c r="J74" s="45">
        <v>135</v>
      </c>
      <c r="K74" s="45">
        <f t="shared" si="6"/>
        <v>540</v>
      </c>
    </row>
    <row r="75" spans="1:11" s="47" customFormat="1" ht="30" customHeight="1">
      <c r="A75" s="71"/>
      <c r="B75" s="68"/>
      <c r="C75" s="68"/>
      <c r="D75" s="44" t="s">
        <v>255</v>
      </c>
      <c r="E75" s="44" t="s">
        <v>8</v>
      </c>
      <c r="F75" s="44">
        <v>1</v>
      </c>
      <c r="G75" s="45">
        <v>4</v>
      </c>
      <c r="H75" s="45">
        <f t="shared" si="5"/>
        <v>4</v>
      </c>
      <c r="I75" s="46" t="s">
        <v>28</v>
      </c>
      <c r="J75" s="45">
        <v>75</v>
      </c>
      <c r="K75" s="45">
        <f t="shared" si="6"/>
        <v>300</v>
      </c>
    </row>
    <row r="76" spans="1:11" s="47" customFormat="1" ht="30" customHeight="1">
      <c r="A76" s="71"/>
      <c r="B76" s="68"/>
      <c r="C76" s="68"/>
      <c r="D76" s="44" t="s">
        <v>259</v>
      </c>
      <c r="E76" s="44" t="s">
        <v>8</v>
      </c>
      <c r="F76" s="44">
        <v>1</v>
      </c>
      <c r="G76" s="45">
        <v>2</v>
      </c>
      <c r="H76" s="45">
        <f t="shared" si="5"/>
        <v>2</v>
      </c>
      <c r="I76" s="46" t="s">
        <v>28</v>
      </c>
      <c r="J76" s="45">
        <v>8</v>
      </c>
      <c r="K76" s="45">
        <f aca="true" t="shared" si="7" ref="K76:K82">J76*H76</f>
        <v>16</v>
      </c>
    </row>
    <row r="77" spans="1:11" s="47" customFormat="1" ht="30" customHeight="1">
      <c r="A77" s="74"/>
      <c r="B77" s="73"/>
      <c r="C77" s="73"/>
      <c r="D77" s="44" t="s">
        <v>260</v>
      </c>
      <c r="E77" s="44" t="s">
        <v>8</v>
      </c>
      <c r="F77" s="44">
        <v>1</v>
      </c>
      <c r="G77" s="45">
        <v>4</v>
      </c>
      <c r="H77" s="45">
        <f t="shared" si="5"/>
        <v>4</v>
      </c>
      <c r="I77" s="46" t="s">
        <v>28</v>
      </c>
      <c r="J77" s="45">
        <v>8</v>
      </c>
      <c r="K77" s="45">
        <f>J77*H77</f>
        <v>32</v>
      </c>
    </row>
    <row r="78" spans="1:11" s="47" customFormat="1" ht="30" customHeight="1">
      <c r="A78" s="70">
        <v>14</v>
      </c>
      <c r="B78" s="67" t="s">
        <v>236</v>
      </c>
      <c r="C78" s="67" t="s">
        <v>168</v>
      </c>
      <c r="D78" s="44" t="s">
        <v>237</v>
      </c>
      <c r="E78" s="44" t="s">
        <v>8</v>
      </c>
      <c r="F78" s="44">
        <v>1</v>
      </c>
      <c r="G78" s="45">
        <v>2</v>
      </c>
      <c r="H78" s="45">
        <f t="shared" si="5"/>
        <v>2</v>
      </c>
      <c r="I78" s="46" t="s">
        <v>28</v>
      </c>
      <c r="J78" s="45">
        <v>82.77</v>
      </c>
      <c r="K78" s="45">
        <f t="shared" si="7"/>
        <v>165.54</v>
      </c>
    </row>
    <row r="79" spans="1:11" s="47" customFormat="1" ht="30" customHeight="1">
      <c r="A79" s="71"/>
      <c r="B79" s="68"/>
      <c r="C79" s="68"/>
      <c r="D79" s="44" t="s">
        <v>239</v>
      </c>
      <c r="E79" s="44" t="s">
        <v>8</v>
      </c>
      <c r="F79" s="44">
        <v>1</v>
      </c>
      <c r="G79" s="45">
        <v>1</v>
      </c>
      <c r="H79" s="45">
        <f t="shared" si="5"/>
        <v>1</v>
      </c>
      <c r="I79" s="46" t="s">
        <v>28</v>
      </c>
      <c r="J79" s="45">
        <v>83.75</v>
      </c>
      <c r="K79" s="45">
        <f t="shared" si="7"/>
        <v>83.75</v>
      </c>
    </row>
    <row r="80" spans="1:11" s="47" customFormat="1" ht="30" customHeight="1">
      <c r="A80" s="71"/>
      <c r="B80" s="68"/>
      <c r="C80" s="68"/>
      <c r="D80" s="44" t="s">
        <v>240</v>
      </c>
      <c r="E80" s="44" t="s">
        <v>15</v>
      </c>
      <c r="F80" s="44">
        <v>1</v>
      </c>
      <c r="G80" s="45">
        <v>6</v>
      </c>
      <c r="H80" s="45">
        <f t="shared" si="5"/>
        <v>6</v>
      </c>
      <c r="I80" s="46" t="s">
        <v>28</v>
      </c>
      <c r="J80" s="45">
        <v>161.59</v>
      </c>
      <c r="K80" s="45">
        <f t="shared" si="7"/>
        <v>969.54</v>
      </c>
    </row>
    <row r="81" spans="1:11" s="47" customFormat="1" ht="30" customHeight="1">
      <c r="A81" s="71"/>
      <c r="B81" s="68"/>
      <c r="C81" s="68"/>
      <c r="D81" s="44" t="s">
        <v>241</v>
      </c>
      <c r="E81" s="44" t="s">
        <v>8</v>
      </c>
      <c r="F81" s="44">
        <v>1</v>
      </c>
      <c r="G81" s="45">
        <v>7</v>
      </c>
      <c r="H81" s="45">
        <f t="shared" si="5"/>
        <v>7</v>
      </c>
      <c r="I81" s="46" t="s">
        <v>28</v>
      </c>
      <c r="J81" s="45">
        <v>46.08</v>
      </c>
      <c r="K81" s="45">
        <f t="shared" si="7"/>
        <v>322.56</v>
      </c>
    </row>
    <row r="82" spans="1:11" s="47" customFormat="1" ht="30" customHeight="1">
      <c r="A82" s="71"/>
      <c r="B82" s="68"/>
      <c r="C82" s="68"/>
      <c r="D82" s="44" t="s">
        <v>242</v>
      </c>
      <c r="E82" s="44" t="s">
        <v>8</v>
      </c>
      <c r="F82" s="44">
        <v>1</v>
      </c>
      <c r="G82" s="45">
        <v>4</v>
      </c>
      <c r="H82" s="45">
        <f t="shared" si="5"/>
        <v>4</v>
      </c>
      <c r="I82" s="46" t="s">
        <v>28</v>
      </c>
      <c r="J82" s="45">
        <v>69.28</v>
      </c>
      <c r="K82" s="45">
        <f t="shared" si="7"/>
        <v>277.12</v>
      </c>
    </row>
    <row r="83" spans="1:11" s="47" customFormat="1" ht="30" customHeight="1">
      <c r="A83" s="74"/>
      <c r="B83" s="73"/>
      <c r="C83" s="73"/>
      <c r="D83" s="44" t="s">
        <v>243</v>
      </c>
      <c r="E83" s="44" t="s">
        <v>8</v>
      </c>
      <c r="F83" s="44">
        <v>1</v>
      </c>
      <c r="G83" s="45">
        <v>2</v>
      </c>
      <c r="H83" s="45">
        <f t="shared" si="5"/>
        <v>2</v>
      </c>
      <c r="I83" s="46" t="s">
        <v>28</v>
      </c>
      <c r="J83" s="45">
        <v>69.28</v>
      </c>
      <c r="K83" s="45">
        <f t="shared" si="6"/>
        <v>138.56</v>
      </c>
    </row>
    <row r="84" spans="1:11" s="47" customFormat="1" ht="30" customHeight="1">
      <c r="A84" s="49">
        <v>15</v>
      </c>
      <c r="B84" s="42" t="s">
        <v>249</v>
      </c>
      <c r="C84" s="44" t="s">
        <v>73</v>
      </c>
      <c r="D84" s="44" t="s">
        <v>250</v>
      </c>
      <c r="E84" s="44" t="s">
        <v>15</v>
      </c>
      <c r="F84" s="44">
        <v>1</v>
      </c>
      <c r="G84" s="45">
        <v>12</v>
      </c>
      <c r="H84" s="45">
        <f t="shared" si="5"/>
        <v>12</v>
      </c>
      <c r="I84" s="46" t="s">
        <v>28</v>
      </c>
      <c r="J84" s="45">
        <v>36.745</v>
      </c>
      <c r="K84" s="45">
        <f>J84*H84</f>
        <v>440.93999999999994</v>
      </c>
    </row>
    <row r="85" spans="1:11" s="47" customFormat="1" ht="30" customHeight="1">
      <c r="A85" s="70">
        <v>16</v>
      </c>
      <c r="B85" s="67" t="s">
        <v>213</v>
      </c>
      <c r="C85" s="44" t="s">
        <v>13</v>
      </c>
      <c r="D85" s="44" t="s">
        <v>212</v>
      </c>
      <c r="E85" s="44" t="s">
        <v>8</v>
      </c>
      <c r="F85" s="44">
        <v>1</v>
      </c>
      <c r="G85" s="45">
        <v>5</v>
      </c>
      <c r="H85" s="45">
        <f t="shared" si="5"/>
        <v>5</v>
      </c>
      <c r="I85" s="46" t="s">
        <v>28</v>
      </c>
      <c r="J85" s="45">
        <v>144.08</v>
      </c>
      <c r="K85" s="45">
        <f t="shared" si="6"/>
        <v>720.4000000000001</v>
      </c>
    </row>
    <row r="86" spans="1:11" s="47" customFormat="1" ht="30" customHeight="1">
      <c r="A86" s="74"/>
      <c r="B86" s="73"/>
      <c r="C86" s="44" t="s">
        <v>12</v>
      </c>
      <c r="D86" s="44" t="s">
        <v>214</v>
      </c>
      <c r="E86" s="44" t="s">
        <v>8</v>
      </c>
      <c r="F86" s="44">
        <v>1</v>
      </c>
      <c r="G86" s="45">
        <v>10</v>
      </c>
      <c r="H86" s="45">
        <f t="shared" si="5"/>
        <v>10</v>
      </c>
      <c r="I86" s="46" t="s">
        <v>28</v>
      </c>
      <c r="J86" s="45">
        <v>4.64</v>
      </c>
      <c r="K86" s="45">
        <f t="shared" si="6"/>
        <v>46.4</v>
      </c>
    </row>
    <row r="87" spans="1:11" s="47" customFormat="1" ht="30" customHeight="1">
      <c r="A87" s="70">
        <v>17</v>
      </c>
      <c r="B87" s="67" t="s">
        <v>208</v>
      </c>
      <c r="C87" s="67" t="s">
        <v>13</v>
      </c>
      <c r="D87" s="44" t="s">
        <v>211</v>
      </c>
      <c r="E87" s="44" t="s">
        <v>8</v>
      </c>
      <c r="F87" s="44">
        <v>1</v>
      </c>
      <c r="G87" s="45">
        <v>6</v>
      </c>
      <c r="H87" s="45">
        <f t="shared" si="5"/>
        <v>6</v>
      </c>
      <c r="I87" s="46" t="s">
        <v>28</v>
      </c>
      <c r="J87" s="45">
        <v>138</v>
      </c>
      <c r="K87" s="45">
        <f t="shared" si="6"/>
        <v>828</v>
      </c>
    </row>
    <row r="88" spans="1:11" s="47" customFormat="1" ht="30" customHeight="1">
      <c r="A88" s="71"/>
      <c r="B88" s="68"/>
      <c r="C88" s="73"/>
      <c r="D88" s="44" t="s">
        <v>212</v>
      </c>
      <c r="E88" s="44" t="s">
        <v>8</v>
      </c>
      <c r="F88" s="44">
        <v>1</v>
      </c>
      <c r="G88" s="45">
        <v>5</v>
      </c>
      <c r="H88" s="45">
        <f t="shared" si="5"/>
        <v>5</v>
      </c>
      <c r="I88" s="46" t="s">
        <v>28</v>
      </c>
      <c r="J88" s="45">
        <v>144.08</v>
      </c>
      <c r="K88" s="45">
        <f t="shared" si="6"/>
        <v>720.4000000000001</v>
      </c>
    </row>
    <row r="89" spans="1:11" s="47" customFormat="1" ht="30" customHeight="1">
      <c r="A89" s="74"/>
      <c r="B89" s="73"/>
      <c r="C89" s="44" t="s">
        <v>12</v>
      </c>
      <c r="D89" s="44" t="s">
        <v>215</v>
      </c>
      <c r="E89" s="44" t="s">
        <v>8</v>
      </c>
      <c r="F89" s="44">
        <v>1</v>
      </c>
      <c r="G89" s="45">
        <v>2</v>
      </c>
      <c r="H89" s="45">
        <f t="shared" si="5"/>
        <v>2</v>
      </c>
      <c r="I89" s="46" t="s">
        <v>28</v>
      </c>
      <c r="J89" s="45">
        <v>6.33</v>
      </c>
      <c r="K89" s="45">
        <f t="shared" si="6"/>
        <v>12.66</v>
      </c>
    </row>
    <row r="90" spans="1:11" s="47" customFormat="1" ht="30" customHeight="1">
      <c r="A90" s="70">
        <v>18</v>
      </c>
      <c r="B90" s="67" t="s">
        <v>209</v>
      </c>
      <c r="C90" s="67" t="s">
        <v>13</v>
      </c>
      <c r="D90" s="44" t="s">
        <v>212</v>
      </c>
      <c r="E90" s="44" t="s">
        <v>8</v>
      </c>
      <c r="F90" s="44">
        <v>1</v>
      </c>
      <c r="G90" s="45">
        <v>5</v>
      </c>
      <c r="H90" s="45">
        <f t="shared" si="5"/>
        <v>5</v>
      </c>
      <c r="I90" s="46" t="s">
        <v>28</v>
      </c>
      <c r="J90" s="45">
        <v>144.08</v>
      </c>
      <c r="K90" s="45">
        <f t="shared" si="6"/>
        <v>720.4000000000001</v>
      </c>
    </row>
    <row r="91" spans="1:11" s="47" customFormat="1" ht="30" customHeight="1">
      <c r="A91" s="71"/>
      <c r="B91" s="68"/>
      <c r="C91" s="73"/>
      <c r="D91" s="44" t="s">
        <v>211</v>
      </c>
      <c r="E91" s="44" t="s">
        <v>8</v>
      </c>
      <c r="F91" s="44">
        <v>1</v>
      </c>
      <c r="G91" s="45">
        <v>6</v>
      </c>
      <c r="H91" s="45">
        <f t="shared" si="5"/>
        <v>6</v>
      </c>
      <c r="I91" s="46" t="s">
        <v>28</v>
      </c>
      <c r="J91" s="45">
        <v>138</v>
      </c>
      <c r="K91" s="45">
        <f t="shared" si="6"/>
        <v>828</v>
      </c>
    </row>
    <row r="92" spans="1:11" s="47" customFormat="1" ht="30" customHeight="1">
      <c r="A92" s="74"/>
      <c r="B92" s="73"/>
      <c r="C92" s="44" t="s">
        <v>12</v>
      </c>
      <c r="D92" s="44" t="s">
        <v>215</v>
      </c>
      <c r="E92" s="44" t="s">
        <v>8</v>
      </c>
      <c r="F92" s="44">
        <v>1</v>
      </c>
      <c r="G92" s="45">
        <v>2</v>
      </c>
      <c r="H92" s="45">
        <f t="shared" si="5"/>
        <v>2</v>
      </c>
      <c r="I92" s="46" t="s">
        <v>28</v>
      </c>
      <c r="J92" s="45">
        <v>6.33</v>
      </c>
      <c r="K92" s="45">
        <f t="shared" si="6"/>
        <v>12.66</v>
      </c>
    </row>
    <row r="93" spans="1:11" s="47" customFormat="1" ht="30" customHeight="1">
      <c r="A93" s="70">
        <v>19</v>
      </c>
      <c r="B93" s="67" t="s">
        <v>210</v>
      </c>
      <c r="C93" s="44" t="s">
        <v>13</v>
      </c>
      <c r="D93" s="44" t="s">
        <v>212</v>
      </c>
      <c r="E93" s="44" t="s">
        <v>8</v>
      </c>
      <c r="F93" s="44">
        <v>1</v>
      </c>
      <c r="G93" s="45">
        <v>5</v>
      </c>
      <c r="H93" s="45">
        <f t="shared" si="5"/>
        <v>5</v>
      </c>
      <c r="I93" s="46" t="s">
        <v>28</v>
      </c>
      <c r="J93" s="45">
        <v>144.08</v>
      </c>
      <c r="K93" s="45">
        <f t="shared" si="6"/>
        <v>720.4000000000001</v>
      </c>
    </row>
    <row r="94" spans="1:11" s="47" customFormat="1" ht="30" customHeight="1">
      <c r="A94" s="71"/>
      <c r="B94" s="68"/>
      <c r="C94" s="44" t="s">
        <v>13</v>
      </c>
      <c r="D94" s="44" t="s">
        <v>211</v>
      </c>
      <c r="E94" s="44" t="s">
        <v>8</v>
      </c>
      <c r="F94" s="44">
        <v>1</v>
      </c>
      <c r="G94" s="45">
        <v>6</v>
      </c>
      <c r="H94" s="45">
        <f t="shared" si="5"/>
        <v>6</v>
      </c>
      <c r="I94" s="46" t="s">
        <v>28</v>
      </c>
      <c r="J94" s="45">
        <v>138</v>
      </c>
      <c r="K94" s="45">
        <f t="shared" si="6"/>
        <v>828</v>
      </c>
    </row>
    <row r="95" spans="1:11" s="47" customFormat="1" ht="30" customHeight="1">
      <c r="A95" s="74"/>
      <c r="B95" s="73"/>
      <c r="C95" s="44" t="s">
        <v>12</v>
      </c>
      <c r="D95" s="44" t="s">
        <v>215</v>
      </c>
      <c r="E95" s="44" t="s">
        <v>8</v>
      </c>
      <c r="F95" s="44">
        <v>1</v>
      </c>
      <c r="G95" s="45">
        <v>2</v>
      </c>
      <c r="H95" s="45">
        <f t="shared" si="5"/>
        <v>2</v>
      </c>
      <c r="I95" s="46" t="s">
        <v>28</v>
      </c>
      <c r="J95" s="45">
        <v>6.33</v>
      </c>
      <c r="K95" s="45">
        <f t="shared" si="6"/>
        <v>12.66</v>
      </c>
    </row>
    <row r="96" spans="1:253" s="40" customFormat="1" ht="24.75" customHeight="1">
      <c r="A96" s="75">
        <v>20</v>
      </c>
      <c r="B96" s="75" t="s">
        <v>160</v>
      </c>
      <c r="C96" s="67" t="s">
        <v>74</v>
      </c>
      <c r="D96" s="38" t="s">
        <v>161</v>
      </c>
      <c r="E96" s="32" t="s">
        <v>8</v>
      </c>
      <c r="F96" s="32">
        <v>1</v>
      </c>
      <c r="G96" s="39">
        <v>1</v>
      </c>
      <c r="H96" s="39">
        <f t="shared" si="5"/>
        <v>1</v>
      </c>
      <c r="I96" s="32" t="s">
        <v>14</v>
      </c>
      <c r="J96" s="39">
        <v>75.97</v>
      </c>
      <c r="K96" s="39">
        <f t="shared" si="6"/>
        <v>75.97</v>
      </c>
      <c r="L96" s="21"/>
      <c r="M96" s="21"/>
      <c r="N96" s="20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</row>
    <row r="97" spans="1:253" s="40" customFormat="1" ht="24" customHeight="1">
      <c r="A97" s="76"/>
      <c r="B97" s="76"/>
      <c r="C97" s="68"/>
      <c r="D97" s="38" t="s">
        <v>162</v>
      </c>
      <c r="E97" s="32" t="s">
        <v>8</v>
      </c>
      <c r="F97" s="32">
        <v>1</v>
      </c>
      <c r="G97" s="39">
        <v>1</v>
      </c>
      <c r="H97" s="39">
        <f t="shared" si="5"/>
        <v>1</v>
      </c>
      <c r="I97" s="32" t="s">
        <v>14</v>
      </c>
      <c r="J97" s="39">
        <v>75.97</v>
      </c>
      <c r="K97" s="39">
        <f t="shared" si="6"/>
        <v>75.97</v>
      </c>
      <c r="L97" s="21"/>
      <c r="M97" s="21"/>
      <c r="N97" s="20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</row>
    <row r="98" spans="1:253" s="40" customFormat="1" ht="33" customHeight="1">
      <c r="A98" s="77"/>
      <c r="B98" s="77"/>
      <c r="C98" s="73"/>
      <c r="D98" s="38" t="s">
        <v>164</v>
      </c>
      <c r="E98" s="32" t="s">
        <v>8</v>
      </c>
      <c r="F98" s="32">
        <v>1</v>
      </c>
      <c r="G98" s="39">
        <v>2</v>
      </c>
      <c r="H98" s="39">
        <f t="shared" si="5"/>
        <v>2</v>
      </c>
      <c r="I98" s="32" t="s">
        <v>14</v>
      </c>
      <c r="J98" s="39">
        <v>73.08</v>
      </c>
      <c r="K98" s="39">
        <f t="shared" si="6"/>
        <v>146.16</v>
      </c>
      <c r="L98" s="21"/>
      <c r="M98" s="21"/>
      <c r="N98" s="20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</row>
    <row r="99" spans="1:253" s="40" customFormat="1" ht="33" customHeight="1">
      <c r="A99" s="75">
        <v>21</v>
      </c>
      <c r="B99" s="75" t="s">
        <v>226</v>
      </c>
      <c r="C99" s="67" t="s">
        <v>12</v>
      </c>
      <c r="D99" s="38" t="s">
        <v>227</v>
      </c>
      <c r="E99" s="32" t="s">
        <v>8</v>
      </c>
      <c r="F99" s="32">
        <v>1</v>
      </c>
      <c r="G99" s="39">
        <v>1</v>
      </c>
      <c r="H99" s="39">
        <f t="shared" si="5"/>
        <v>1</v>
      </c>
      <c r="I99" s="32" t="s">
        <v>14</v>
      </c>
      <c r="J99" s="39">
        <v>47.76</v>
      </c>
      <c r="K99" s="39">
        <f t="shared" si="6"/>
        <v>47.76</v>
      </c>
      <c r="L99" s="21"/>
      <c r="M99" s="21"/>
      <c r="N99" s="20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</row>
    <row r="100" spans="1:253" s="40" customFormat="1" ht="33" customHeight="1">
      <c r="A100" s="76"/>
      <c r="B100" s="76"/>
      <c r="C100" s="68"/>
      <c r="D100" s="38" t="s">
        <v>229</v>
      </c>
      <c r="E100" s="32" t="s">
        <v>8</v>
      </c>
      <c r="F100" s="32">
        <v>1</v>
      </c>
      <c r="G100" s="39">
        <v>1</v>
      </c>
      <c r="H100" s="39">
        <f t="shared" si="5"/>
        <v>1</v>
      </c>
      <c r="I100" s="32" t="s">
        <v>14</v>
      </c>
      <c r="J100" s="39">
        <v>19.91</v>
      </c>
      <c r="K100" s="39">
        <f t="shared" si="6"/>
        <v>19.91</v>
      </c>
      <c r="L100" s="21"/>
      <c r="M100" s="21"/>
      <c r="N100" s="20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</row>
    <row r="101" spans="1:253" s="40" customFormat="1" ht="33" customHeight="1">
      <c r="A101" s="76"/>
      <c r="B101" s="76"/>
      <c r="C101" s="73"/>
      <c r="D101" s="38" t="s">
        <v>228</v>
      </c>
      <c r="E101" s="32" t="s">
        <v>8</v>
      </c>
      <c r="F101" s="32">
        <v>1</v>
      </c>
      <c r="G101" s="39">
        <v>1</v>
      </c>
      <c r="H101" s="39">
        <f t="shared" si="5"/>
        <v>1</v>
      </c>
      <c r="I101" s="32" t="s">
        <v>14</v>
      </c>
      <c r="J101" s="39">
        <v>10.19</v>
      </c>
      <c r="K101" s="39">
        <f>J101*H101</f>
        <v>10.19</v>
      </c>
      <c r="L101" s="21"/>
      <c r="M101" s="21"/>
      <c r="N101" s="20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</row>
    <row r="102" spans="1:253" s="40" customFormat="1" ht="33" customHeight="1">
      <c r="A102" s="77"/>
      <c r="B102" s="77"/>
      <c r="C102" s="44" t="s">
        <v>13</v>
      </c>
      <c r="D102" s="38" t="s">
        <v>235</v>
      </c>
      <c r="E102" s="32" t="s">
        <v>8</v>
      </c>
      <c r="F102" s="32">
        <v>1</v>
      </c>
      <c r="G102" s="39">
        <v>1</v>
      </c>
      <c r="H102" s="39">
        <f t="shared" si="5"/>
        <v>1</v>
      </c>
      <c r="I102" s="32" t="s">
        <v>14</v>
      </c>
      <c r="J102" s="39">
        <v>194.11</v>
      </c>
      <c r="K102" s="39">
        <f t="shared" si="6"/>
        <v>194.11</v>
      </c>
      <c r="L102" s="21"/>
      <c r="M102" s="21"/>
      <c r="N102" s="2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</row>
    <row r="103" spans="1:11" s="47" customFormat="1" ht="30" customHeight="1">
      <c r="A103" s="70">
        <v>22</v>
      </c>
      <c r="B103" s="67" t="s">
        <v>166</v>
      </c>
      <c r="C103" s="67" t="s">
        <v>70</v>
      </c>
      <c r="D103" s="44" t="s">
        <v>165</v>
      </c>
      <c r="E103" s="44" t="s">
        <v>8</v>
      </c>
      <c r="F103" s="44">
        <v>1</v>
      </c>
      <c r="G103" s="45">
        <v>10</v>
      </c>
      <c r="H103" s="45">
        <f t="shared" si="5"/>
        <v>10</v>
      </c>
      <c r="I103" s="46" t="s">
        <v>28</v>
      </c>
      <c r="J103" s="45">
        <v>43.89</v>
      </c>
      <c r="K103" s="45">
        <f t="shared" si="6"/>
        <v>438.9</v>
      </c>
    </row>
    <row r="104" spans="1:11" s="47" customFormat="1" ht="30" customHeight="1">
      <c r="A104" s="71"/>
      <c r="B104" s="68"/>
      <c r="C104" s="73"/>
      <c r="D104" s="44" t="s">
        <v>167</v>
      </c>
      <c r="E104" s="44" t="s">
        <v>8</v>
      </c>
      <c r="F104" s="44">
        <v>1</v>
      </c>
      <c r="G104" s="45">
        <v>4</v>
      </c>
      <c r="H104" s="45">
        <f t="shared" si="5"/>
        <v>4</v>
      </c>
      <c r="I104" s="46" t="s">
        <v>28</v>
      </c>
      <c r="J104" s="45">
        <v>35.15</v>
      </c>
      <c r="K104" s="45">
        <f t="shared" si="6"/>
        <v>140.6</v>
      </c>
    </row>
    <row r="105" spans="1:11" s="47" customFormat="1" ht="30" customHeight="1">
      <c r="A105" s="71"/>
      <c r="B105" s="68"/>
      <c r="C105" s="67" t="s">
        <v>12</v>
      </c>
      <c r="D105" s="44" t="s">
        <v>215</v>
      </c>
      <c r="E105" s="44" t="s">
        <v>8</v>
      </c>
      <c r="F105" s="44">
        <v>1</v>
      </c>
      <c r="G105" s="45">
        <v>4</v>
      </c>
      <c r="H105" s="45">
        <f t="shared" si="5"/>
        <v>4</v>
      </c>
      <c r="I105" s="46" t="s">
        <v>28</v>
      </c>
      <c r="J105" s="45">
        <v>6.33</v>
      </c>
      <c r="K105" s="45">
        <f t="shared" si="6"/>
        <v>25.32</v>
      </c>
    </row>
    <row r="106" spans="1:11" s="47" customFormat="1" ht="30" customHeight="1">
      <c r="A106" s="71"/>
      <c r="B106" s="68"/>
      <c r="C106" s="68"/>
      <c r="D106" s="44" t="s">
        <v>172</v>
      </c>
      <c r="E106" s="44" t="s">
        <v>8</v>
      </c>
      <c r="F106" s="44">
        <v>1</v>
      </c>
      <c r="G106" s="45">
        <v>1</v>
      </c>
      <c r="H106" s="45">
        <f t="shared" si="5"/>
        <v>1</v>
      </c>
      <c r="I106" s="46" t="s">
        <v>28</v>
      </c>
      <c r="J106" s="45">
        <v>11.07</v>
      </c>
      <c r="K106" s="45">
        <f>J106*H106</f>
        <v>11.07</v>
      </c>
    </row>
    <row r="107" spans="1:11" s="47" customFormat="1" ht="30" customHeight="1">
      <c r="A107" s="71"/>
      <c r="B107" s="68"/>
      <c r="C107" s="68"/>
      <c r="D107" s="44" t="s">
        <v>245</v>
      </c>
      <c r="E107" s="44" t="s">
        <v>8</v>
      </c>
      <c r="F107" s="44">
        <v>1</v>
      </c>
      <c r="G107" s="45">
        <v>2</v>
      </c>
      <c r="H107" s="45">
        <f t="shared" si="5"/>
        <v>2</v>
      </c>
      <c r="I107" s="46" t="s">
        <v>28</v>
      </c>
      <c r="J107" s="45">
        <v>47.16</v>
      </c>
      <c r="K107" s="45">
        <f>J107*H107</f>
        <v>94.32</v>
      </c>
    </row>
    <row r="108" spans="1:11" s="47" customFormat="1" ht="30" customHeight="1">
      <c r="A108" s="71"/>
      <c r="B108" s="68"/>
      <c r="C108" s="68"/>
      <c r="D108" s="44" t="s">
        <v>244</v>
      </c>
      <c r="E108" s="44" t="s">
        <v>8</v>
      </c>
      <c r="F108" s="44">
        <v>1</v>
      </c>
      <c r="G108" s="45">
        <v>2</v>
      </c>
      <c r="H108" s="45">
        <f t="shared" si="5"/>
        <v>2</v>
      </c>
      <c r="I108" s="46" t="s">
        <v>28</v>
      </c>
      <c r="J108" s="45">
        <v>10.19</v>
      </c>
      <c r="K108" s="45">
        <f t="shared" si="6"/>
        <v>20.38</v>
      </c>
    </row>
    <row r="109" spans="1:11" s="47" customFormat="1" ht="30" customHeight="1">
      <c r="A109" s="71"/>
      <c r="B109" s="68"/>
      <c r="C109" s="73"/>
      <c r="D109" s="44" t="s">
        <v>246</v>
      </c>
      <c r="E109" s="44" t="s">
        <v>8</v>
      </c>
      <c r="F109" s="44">
        <v>1</v>
      </c>
      <c r="G109" s="45">
        <v>2</v>
      </c>
      <c r="H109" s="45">
        <f t="shared" si="5"/>
        <v>2</v>
      </c>
      <c r="I109" s="46" t="s">
        <v>28</v>
      </c>
      <c r="J109" s="45">
        <v>19.91</v>
      </c>
      <c r="K109" s="45">
        <f>J109*H109</f>
        <v>39.82</v>
      </c>
    </row>
    <row r="110" spans="1:11" s="47" customFormat="1" ht="30" customHeight="1">
      <c r="A110" s="71"/>
      <c r="B110" s="68"/>
      <c r="C110" s="67" t="s">
        <v>13</v>
      </c>
      <c r="D110" s="44" t="s">
        <v>66</v>
      </c>
      <c r="E110" s="44" t="s">
        <v>8</v>
      </c>
      <c r="F110" s="44">
        <v>1</v>
      </c>
      <c r="G110" s="45">
        <v>2</v>
      </c>
      <c r="H110" s="45">
        <f t="shared" si="5"/>
        <v>2</v>
      </c>
      <c r="I110" s="46" t="s">
        <v>28</v>
      </c>
      <c r="J110" s="45">
        <v>102.34</v>
      </c>
      <c r="K110" s="45">
        <f>J110*H110</f>
        <v>204.68</v>
      </c>
    </row>
    <row r="111" spans="1:11" s="47" customFormat="1" ht="30" customHeight="1">
      <c r="A111" s="74"/>
      <c r="B111" s="73"/>
      <c r="C111" s="73"/>
      <c r="D111" s="44" t="s">
        <v>247</v>
      </c>
      <c r="E111" s="44" t="s">
        <v>8</v>
      </c>
      <c r="F111" s="44">
        <v>1</v>
      </c>
      <c r="G111" s="45">
        <v>2</v>
      </c>
      <c r="H111" s="45">
        <f t="shared" si="5"/>
        <v>2</v>
      </c>
      <c r="I111" s="46" t="s">
        <v>28</v>
      </c>
      <c r="J111" s="45">
        <v>194.11</v>
      </c>
      <c r="K111" s="45">
        <f t="shared" si="6"/>
        <v>388.22</v>
      </c>
    </row>
    <row r="112" spans="1:11" s="47" customFormat="1" ht="30" customHeight="1">
      <c r="A112" s="49">
        <v>23</v>
      </c>
      <c r="B112" s="42" t="s">
        <v>71</v>
      </c>
      <c r="C112" s="44" t="s">
        <v>216</v>
      </c>
      <c r="D112" s="44" t="s">
        <v>217</v>
      </c>
      <c r="E112" s="44" t="s">
        <v>19</v>
      </c>
      <c r="F112" s="44">
        <v>1</v>
      </c>
      <c r="G112" s="45">
        <v>7.2</v>
      </c>
      <c r="H112" s="45">
        <f t="shared" si="5"/>
        <v>7.2</v>
      </c>
      <c r="I112" s="46" t="s">
        <v>28</v>
      </c>
      <c r="J112" s="45">
        <v>328.62</v>
      </c>
      <c r="K112" s="45">
        <f t="shared" si="6"/>
        <v>2366.0640000000003</v>
      </c>
    </row>
    <row r="113" spans="1:11" s="47" customFormat="1" ht="30" customHeight="1">
      <c r="A113" s="70">
        <v>24</v>
      </c>
      <c r="B113" s="67" t="s">
        <v>87</v>
      </c>
      <c r="C113" s="44" t="s">
        <v>69</v>
      </c>
      <c r="D113" s="44" t="s">
        <v>86</v>
      </c>
      <c r="E113" s="44" t="s">
        <v>8</v>
      </c>
      <c r="F113" s="44">
        <v>1</v>
      </c>
      <c r="G113" s="45">
        <v>2</v>
      </c>
      <c r="H113" s="45">
        <f t="shared" si="5"/>
        <v>2</v>
      </c>
      <c r="I113" s="46" t="s">
        <v>28</v>
      </c>
      <c r="J113" s="45">
        <v>328.62</v>
      </c>
      <c r="K113" s="45">
        <f aca="true" t="shared" si="8" ref="K113:K118">J113*H113</f>
        <v>657.24</v>
      </c>
    </row>
    <row r="114" spans="1:11" s="47" customFormat="1" ht="30" customHeight="1">
      <c r="A114" s="71"/>
      <c r="B114" s="68"/>
      <c r="C114" s="67" t="s">
        <v>73</v>
      </c>
      <c r="D114" s="44" t="s">
        <v>261</v>
      </c>
      <c r="E114" s="44" t="s">
        <v>8</v>
      </c>
      <c r="F114" s="44">
        <v>1</v>
      </c>
      <c r="G114" s="45">
        <v>1</v>
      </c>
      <c r="H114" s="45">
        <f t="shared" si="5"/>
        <v>1</v>
      </c>
      <c r="I114" s="46" t="s">
        <v>28</v>
      </c>
      <c r="J114" s="45">
        <v>49.86</v>
      </c>
      <c r="K114" s="45">
        <f t="shared" si="8"/>
        <v>49.86</v>
      </c>
    </row>
    <row r="115" spans="1:11" s="47" customFormat="1" ht="30" customHeight="1">
      <c r="A115" s="71"/>
      <c r="B115" s="68"/>
      <c r="C115" s="68"/>
      <c r="D115" s="44" t="s">
        <v>262</v>
      </c>
      <c r="E115" s="44" t="s">
        <v>8</v>
      </c>
      <c r="F115" s="44">
        <v>1</v>
      </c>
      <c r="G115" s="45">
        <v>1</v>
      </c>
      <c r="H115" s="45">
        <f t="shared" si="5"/>
        <v>1</v>
      </c>
      <c r="I115" s="46" t="s">
        <v>28</v>
      </c>
      <c r="J115" s="45">
        <v>21</v>
      </c>
      <c r="K115" s="45">
        <f t="shared" si="8"/>
        <v>21</v>
      </c>
    </row>
    <row r="116" spans="1:11" s="47" customFormat="1" ht="30" customHeight="1">
      <c r="A116" s="71"/>
      <c r="B116" s="68"/>
      <c r="C116" s="68"/>
      <c r="D116" s="44" t="s">
        <v>263</v>
      </c>
      <c r="E116" s="44" t="s">
        <v>8</v>
      </c>
      <c r="F116" s="44">
        <v>1</v>
      </c>
      <c r="G116" s="45">
        <v>2</v>
      </c>
      <c r="H116" s="45">
        <f t="shared" si="5"/>
        <v>2</v>
      </c>
      <c r="I116" s="46" t="s">
        <v>28</v>
      </c>
      <c r="J116" s="45">
        <v>27.61</v>
      </c>
      <c r="K116" s="45">
        <f t="shared" si="8"/>
        <v>55.22</v>
      </c>
    </row>
    <row r="117" spans="1:11" s="47" customFormat="1" ht="30" customHeight="1">
      <c r="A117" s="71"/>
      <c r="B117" s="68"/>
      <c r="C117" s="68"/>
      <c r="D117" s="44" t="s">
        <v>264</v>
      </c>
      <c r="E117" s="44" t="s">
        <v>8</v>
      </c>
      <c r="F117" s="44">
        <v>1</v>
      </c>
      <c r="G117" s="45">
        <v>5</v>
      </c>
      <c r="H117" s="45">
        <f t="shared" si="5"/>
        <v>5</v>
      </c>
      <c r="I117" s="46" t="s">
        <v>28</v>
      </c>
      <c r="J117" s="45">
        <v>31.47</v>
      </c>
      <c r="K117" s="45">
        <f t="shared" si="8"/>
        <v>157.35</v>
      </c>
    </row>
    <row r="118" spans="1:11" s="47" customFormat="1" ht="30" customHeight="1">
      <c r="A118" s="71"/>
      <c r="B118" s="68"/>
      <c r="C118" s="68"/>
      <c r="D118" s="44" t="s">
        <v>265</v>
      </c>
      <c r="E118" s="44" t="s">
        <v>8</v>
      </c>
      <c r="F118" s="44">
        <v>1</v>
      </c>
      <c r="G118" s="45">
        <v>1</v>
      </c>
      <c r="H118" s="45">
        <f t="shared" si="5"/>
        <v>1</v>
      </c>
      <c r="I118" s="46" t="s">
        <v>28</v>
      </c>
      <c r="J118" s="45">
        <v>116.85</v>
      </c>
      <c r="K118" s="45">
        <f t="shared" si="8"/>
        <v>116.85</v>
      </c>
    </row>
    <row r="119" spans="1:11" s="47" customFormat="1" ht="30" customHeight="1">
      <c r="A119" s="74"/>
      <c r="B119" s="73"/>
      <c r="C119" s="73"/>
      <c r="D119" s="44" t="s">
        <v>266</v>
      </c>
      <c r="E119" s="44" t="s">
        <v>15</v>
      </c>
      <c r="F119" s="44">
        <v>1</v>
      </c>
      <c r="G119" s="45">
        <v>1</v>
      </c>
      <c r="H119" s="45">
        <f t="shared" si="5"/>
        <v>1</v>
      </c>
      <c r="I119" s="46" t="s">
        <v>28</v>
      </c>
      <c r="J119" s="45">
        <v>94</v>
      </c>
      <c r="K119" s="45">
        <f t="shared" si="6"/>
        <v>94</v>
      </c>
    </row>
    <row r="120" spans="1:11" s="47" customFormat="1" ht="30" customHeight="1">
      <c r="A120" s="31">
        <v>25</v>
      </c>
      <c r="B120" s="42" t="s">
        <v>63</v>
      </c>
      <c r="C120" s="44" t="s">
        <v>216</v>
      </c>
      <c r="D120" s="44" t="s">
        <v>217</v>
      </c>
      <c r="E120" s="44" t="s">
        <v>19</v>
      </c>
      <c r="F120" s="44">
        <v>1</v>
      </c>
      <c r="G120" s="45">
        <v>7.2</v>
      </c>
      <c r="H120" s="45">
        <f t="shared" si="5"/>
        <v>7.2</v>
      </c>
      <c r="I120" s="46" t="s">
        <v>28</v>
      </c>
      <c r="J120" s="45">
        <v>328.62</v>
      </c>
      <c r="K120" s="45">
        <f t="shared" si="6"/>
        <v>2366.0640000000003</v>
      </c>
    </row>
    <row r="121" spans="1:11" s="47" customFormat="1" ht="30" customHeight="1">
      <c r="A121" s="49">
        <v>26</v>
      </c>
      <c r="B121" s="44" t="s">
        <v>189</v>
      </c>
      <c r="C121" s="44" t="s">
        <v>168</v>
      </c>
      <c r="D121" s="44" t="s">
        <v>188</v>
      </c>
      <c r="E121" s="44" t="s">
        <v>8</v>
      </c>
      <c r="F121" s="44">
        <v>1</v>
      </c>
      <c r="G121" s="45">
        <v>2</v>
      </c>
      <c r="H121" s="45">
        <f t="shared" si="5"/>
        <v>2</v>
      </c>
      <c r="I121" s="46" t="s">
        <v>28</v>
      </c>
      <c r="J121" s="45">
        <v>38.43</v>
      </c>
      <c r="K121" s="45">
        <f aca="true" t="shared" si="9" ref="K121:K132">J121*H121</f>
        <v>76.86</v>
      </c>
    </row>
    <row r="122" spans="1:11" s="47" customFormat="1" ht="30" customHeight="1">
      <c r="A122" s="31">
        <v>27</v>
      </c>
      <c r="B122" s="67" t="s">
        <v>187</v>
      </c>
      <c r="C122" s="44" t="s">
        <v>216</v>
      </c>
      <c r="D122" s="44" t="s">
        <v>217</v>
      </c>
      <c r="E122" s="44" t="s">
        <v>19</v>
      </c>
      <c r="F122" s="44">
        <v>1</v>
      </c>
      <c r="G122" s="45">
        <v>7.2</v>
      </c>
      <c r="H122" s="45">
        <f t="shared" si="5"/>
        <v>7.2</v>
      </c>
      <c r="I122" s="46" t="s">
        <v>28</v>
      </c>
      <c r="J122" s="45">
        <v>328.62</v>
      </c>
      <c r="K122" s="45">
        <f t="shared" si="9"/>
        <v>2366.0640000000003</v>
      </c>
    </row>
    <row r="123" spans="1:11" s="47" customFormat="1" ht="30" customHeight="1">
      <c r="A123" s="31">
        <v>28</v>
      </c>
      <c r="B123" s="73"/>
      <c r="C123" s="44" t="s">
        <v>195</v>
      </c>
      <c r="D123" s="44" t="s">
        <v>188</v>
      </c>
      <c r="E123" s="44" t="s">
        <v>8</v>
      </c>
      <c r="F123" s="44">
        <v>1</v>
      </c>
      <c r="G123" s="45">
        <v>2</v>
      </c>
      <c r="H123" s="45">
        <f t="shared" si="5"/>
        <v>2</v>
      </c>
      <c r="I123" s="46" t="s">
        <v>28</v>
      </c>
      <c r="J123" s="45">
        <v>38.43</v>
      </c>
      <c r="K123" s="45">
        <f t="shared" si="9"/>
        <v>76.86</v>
      </c>
    </row>
    <row r="124" spans="1:11" s="47" customFormat="1" ht="30" customHeight="1">
      <c r="A124" s="49">
        <v>29</v>
      </c>
      <c r="B124" s="44" t="s">
        <v>190</v>
      </c>
      <c r="C124" s="44" t="s">
        <v>168</v>
      </c>
      <c r="D124" s="44" t="s">
        <v>192</v>
      </c>
      <c r="E124" s="44" t="s">
        <v>8</v>
      </c>
      <c r="F124" s="44">
        <v>1</v>
      </c>
      <c r="G124" s="45">
        <v>3</v>
      </c>
      <c r="H124" s="45">
        <f t="shared" si="5"/>
        <v>3</v>
      </c>
      <c r="I124" s="46" t="s">
        <v>28</v>
      </c>
      <c r="J124" s="45">
        <v>38.43</v>
      </c>
      <c r="K124" s="45">
        <f t="shared" si="9"/>
        <v>115.28999999999999</v>
      </c>
    </row>
    <row r="125" spans="1:11" s="47" customFormat="1" ht="30" customHeight="1">
      <c r="A125" s="49">
        <v>30</v>
      </c>
      <c r="B125" s="44" t="s">
        <v>191</v>
      </c>
      <c r="C125" s="44" t="s">
        <v>196</v>
      </c>
      <c r="D125" s="44" t="s">
        <v>192</v>
      </c>
      <c r="E125" s="44" t="s">
        <v>8</v>
      </c>
      <c r="F125" s="44">
        <v>1</v>
      </c>
      <c r="G125" s="45">
        <v>3</v>
      </c>
      <c r="H125" s="45">
        <f t="shared" si="5"/>
        <v>3</v>
      </c>
      <c r="I125" s="46" t="s">
        <v>28</v>
      </c>
      <c r="J125" s="45">
        <v>38.43</v>
      </c>
      <c r="K125" s="45">
        <f>J125*H125</f>
        <v>115.28999999999999</v>
      </c>
    </row>
    <row r="126" spans="1:11" s="47" customFormat="1" ht="30" customHeight="1">
      <c r="A126" s="70">
        <v>31</v>
      </c>
      <c r="B126" s="67" t="s">
        <v>194</v>
      </c>
      <c r="C126" s="44" t="s">
        <v>196</v>
      </c>
      <c r="D126" s="44" t="s">
        <v>201</v>
      </c>
      <c r="E126" s="44" t="s">
        <v>8</v>
      </c>
      <c r="F126" s="44">
        <v>1</v>
      </c>
      <c r="G126" s="45">
        <v>10</v>
      </c>
      <c r="H126" s="45">
        <f t="shared" si="5"/>
        <v>10</v>
      </c>
      <c r="I126" s="46" t="s">
        <v>28</v>
      </c>
      <c r="J126" s="45">
        <v>38.63</v>
      </c>
      <c r="K126" s="45">
        <f t="shared" si="9"/>
        <v>386.3</v>
      </c>
    </row>
    <row r="127" spans="1:11" s="47" customFormat="1" ht="30" customHeight="1">
      <c r="A127" s="71"/>
      <c r="B127" s="68"/>
      <c r="C127" s="67" t="s">
        <v>12</v>
      </c>
      <c r="D127" s="44" t="s">
        <v>193</v>
      </c>
      <c r="E127" s="44" t="s">
        <v>8</v>
      </c>
      <c r="F127" s="44">
        <v>1</v>
      </c>
      <c r="G127" s="45">
        <v>10</v>
      </c>
      <c r="H127" s="45">
        <f t="shared" si="5"/>
        <v>10</v>
      </c>
      <c r="I127" s="46" t="s">
        <v>28</v>
      </c>
      <c r="J127" s="45">
        <v>39.03</v>
      </c>
      <c r="K127" s="45">
        <f t="shared" si="9"/>
        <v>390.3</v>
      </c>
    </row>
    <row r="128" spans="1:11" s="47" customFormat="1" ht="30" customHeight="1">
      <c r="A128" s="71"/>
      <c r="B128" s="68"/>
      <c r="C128" s="68"/>
      <c r="D128" s="44" t="s">
        <v>197</v>
      </c>
      <c r="E128" s="44" t="s">
        <v>8</v>
      </c>
      <c r="F128" s="44">
        <v>1</v>
      </c>
      <c r="G128" s="45">
        <v>4</v>
      </c>
      <c r="H128" s="45">
        <f t="shared" si="5"/>
        <v>4</v>
      </c>
      <c r="I128" s="46" t="s">
        <v>28</v>
      </c>
      <c r="J128" s="45">
        <v>14.37</v>
      </c>
      <c r="K128" s="45">
        <f t="shared" si="9"/>
        <v>57.48</v>
      </c>
    </row>
    <row r="129" spans="1:11" s="47" customFormat="1" ht="30" customHeight="1">
      <c r="A129" s="71"/>
      <c r="B129" s="68"/>
      <c r="C129" s="68"/>
      <c r="D129" s="44" t="s">
        <v>198</v>
      </c>
      <c r="E129" s="44" t="s">
        <v>8</v>
      </c>
      <c r="F129" s="44">
        <v>1</v>
      </c>
      <c r="G129" s="45">
        <v>10</v>
      </c>
      <c r="H129" s="45">
        <f t="shared" si="5"/>
        <v>10</v>
      </c>
      <c r="I129" s="46" t="s">
        <v>28</v>
      </c>
      <c r="J129" s="45">
        <v>12.68</v>
      </c>
      <c r="K129" s="45">
        <f t="shared" si="9"/>
        <v>126.8</v>
      </c>
    </row>
    <row r="130" spans="1:11" s="47" customFormat="1" ht="30" customHeight="1">
      <c r="A130" s="71"/>
      <c r="B130" s="68"/>
      <c r="C130" s="68"/>
      <c r="D130" s="44" t="s">
        <v>199</v>
      </c>
      <c r="E130" s="44" t="s">
        <v>8</v>
      </c>
      <c r="F130" s="44">
        <v>1</v>
      </c>
      <c r="G130" s="45">
        <v>10</v>
      </c>
      <c r="H130" s="45">
        <f t="shared" si="5"/>
        <v>10</v>
      </c>
      <c r="I130" s="46" t="s">
        <v>28</v>
      </c>
      <c r="J130" s="45">
        <v>5.68</v>
      </c>
      <c r="K130" s="45">
        <f t="shared" si="9"/>
        <v>56.8</v>
      </c>
    </row>
    <row r="131" spans="1:11" s="47" customFormat="1" ht="30" customHeight="1">
      <c r="A131" s="74"/>
      <c r="B131" s="73"/>
      <c r="C131" s="73"/>
      <c r="D131" s="44" t="s">
        <v>200</v>
      </c>
      <c r="E131" s="44" t="s">
        <v>8</v>
      </c>
      <c r="F131" s="44">
        <v>1</v>
      </c>
      <c r="G131" s="45">
        <v>10</v>
      </c>
      <c r="H131" s="45">
        <f t="shared" si="5"/>
        <v>10</v>
      </c>
      <c r="I131" s="46" t="s">
        <v>28</v>
      </c>
      <c r="J131" s="45">
        <v>15.72</v>
      </c>
      <c r="K131" s="45">
        <f t="shared" si="9"/>
        <v>157.20000000000002</v>
      </c>
    </row>
    <row r="132" spans="1:11" s="47" customFormat="1" ht="30" customHeight="1">
      <c r="A132" s="70">
        <v>32</v>
      </c>
      <c r="B132" s="67" t="s">
        <v>41</v>
      </c>
      <c r="C132" s="44" t="s">
        <v>168</v>
      </c>
      <c r="D132" s="44" t="s">
        <v>203</v>
      </c>
      <c r="E132" s="44" t="s">
        <v>15</v>
      </c>
      <c r="F132" s="44">
        <v>1</v>
      </c>
      <c r="G132" s="45">
        <v>10</v>
      </c>
      <c r="H132" s="45">
        <f t="shared" si="5"/>
        <v>10</v>
      </c>
      <c r="I132" s="46" t="s">
        <v>28</v>
      </c>
      <c r="J132" s="45">
        <v>36.84</v>
      </c>
      <c r="K132" s="45">
        <f t="shared" si="9"/>
        <v>368.40000000000003</v>
      </c>
    </row>
    <row r="133" spans="1:11" s="47" customFormat="1" ht="30" customHeight="1">
      <c r="A133" s="71"/>
      <c r="B133" s="68"/>
      <c r="C133" s="67" t="s">
        <v>218</v>
      </c>
      <c r="D133" s="44" t="s">
        <v>219</v>
      </c>
      <c r="E133" s="44" t="s">
        <v>19</v>
      </c>
      <c r="F133" s="44">
        <v>1</v>
      </c>
      <c r="G133" s="45">
        <v>28</v>
      </c>
      <c r="H133" s="45">
        <f t="shared" si="5"/>
        <v>28</v>
      </c>
      <c r="I133" s="46" t="s">
        <v>28</v>
      </c>
      <c r="J133" s="45">
        <v>81.4</v>
      </c>
      <c r="K133" s="45">
        <f>J133*H133</f>
        <v>2279.2000000000003</v>
      </c>
    </row>
    <row r="134" spans="1:11" s="47" customFormat="1" ht="30" customHeight="1">
      <c r="A134" s="71"/>
      <c r="B134" s="68"/>
      <c r="C134" s="68"/>
      <c r="D134" s="44" t="s">
        <v>55</v>
      </c>
      <c r="E134" s="44" t="s">
        <v>19</v>
      </c>
      <c r="F134" s="44">
        <v>1</v>
      </c>
      <c r="G134" s="45">
        <v>39.8</v>
      </c>
      <c r="H134" s="45">
        <f t="shared" si="5"/>
        <v>39.8</v>
      </c>
      <c r="I134" s="46" t="s">
        <v>28</v>
      </c>
      <c r="J134" s="45">
        <v>9.7</v>
      </c>
      <c r="K134" s="45">
        <f>J134*H134</f>
        <v>386.05999999999995</v>
      </c>
    </row>
    <row r="135" spans="1:11" s="47" customFormat="1" ht="30" customHeight="1">
      <c r="A135" s="71"/>
      <c r="B135" s="68"/>
      <c r="C135" s="68"/>
      <c r="D135" s="44" t="s">
        <v>151</v>
      </c>
      <c r="E135" s="44" t="s">
        <v>19</v>
      </c>
      <c r="F135" s="44">
        <v>1</v>
      </c>
      <c r="G135" s="45">
        <v>31.2</v>
      </c>
      <c r="H135" s="45">
        <f t="shared" si="5"/>
        <v>31.2</v>
      </c>
      <c r="I135" s="46" t="s">
        <v>28</v>
      </c>
      <c r="J135" s="45">
        <v>12.04</v>
      </c>
      <c r="K135" s="45">
        <f>J135*H135</f>
        <v>375.64799999999997</v>
      </c>
    </row>
    <row r="136" spans="1:11" s="47" customFormat="1" ht="30" customHeight="1">
      <c r="A136" s="71"/>
      <c r="B136" s="68"/>
      <c r="C136" s="73"/>
      <c r="D136" s="44" t="s">
        <v>251</v>
      </c>
      <c r="E136" s="44" t="s">
        <v>19</v>
      </c>
      <c r="F136" s="44">
        <v>1</v>
      </c>
      <c r="G136" s="45">
        <v>0.3</v>
      </c>
      <c r="H136" s="45">
        <f t="shared" si="5"/>
        <v>0.3</v>
      </c>
      <c r="I136" s="46" t="s">
        <v>28</v>
      </c>
      <c r="J136" s="45">
        <v>461</v>
      </c>
      <c r="K136" s="45">
        <f>J136*H136</f>
        <v>138.29999999999998</v>
      </c>
    </row>
    <row r="137" spans="1:11" s="47" customFormat="1" ht="30" customHeight="1" thickBot="1">
      <c r="A137" s="72"/>
      <c r="B137" s="69"/>
      <c r="C137" s="44" t="s">
        <v>119</v>
      </c>
      <c r="D137" s="44" t="s">
        <v>94</v>
      </c>
      <c r="E137" s="44" t="s">
        <v>8</v>
      </c>
      <c r="F137" s="44">
        <v>1</v>
      </c>
      <c r="G137" s="45">
        <v>1</v>
      </c>
      <c r="H137" s="45">
        <f t="shared" si="5"/>
        <v>1</v>
      </c>
      <c r="I137" s="46" t="s">
        <v>28</v>
      </c>
      <c r="J137" s="45">
        <v>83</v>
      </c>
      <c r="K137" s="45">
        <f>J137*H137</f>
        <v>83</v>
      </c>
    </row>
    <row r="138" spans="1:11" ht="26.25" customHeight="1" thickBot="1">
      <c r="A138" s="78" t="s">
        <v>38</v>
      </c>
      <c r="B138" s="79"/>
      <c r="C138" s="79"/>
      <c r="D138" s="79"/>
      <c r="E138" s="79"/>
      <c r="F138" s="79"/>
      <c r="G138" s="79"/>
      <c r="H138" s="79"/>
      <c r="I138" s="79"/>
      <c r="J138" s="80"/>
      <c r="K138" s="9">
        <v>5156.95</v>
      </c>
    </row>
    <row r="139" spans="1:11" ht="26.25" customHeight="1" thickBot="1">
      <c r="A139" s="78" t="s">
        <v>42</v>
      </c>
      <c r="B139" s="79"/>
      <c r="C139" s="79"/>
      <c r="D139" s="79"/>
      <c r="E139" s="79"/>
      <c r="F139" s="79"/>
      <c r="G139" s="79"/>
      <c r="H139" s="79"/>
      <c r="I139" s="79"/>
      <c r="J139" s="80"/>
      <c r="K139" s="9">
        <v>17010.04</v>
      </c>
    </row>
    <row r="140" spans="1:13" ht="29.25" customHeight="1" thickBot="1">
      <c r="A140" s="78" t="s">
        <v>34</v>
      </c>
      <c r="B140" s="79"/>
      <c r="C140" s="79"/>
      <c r="D140" s="79"/>
      <c r="E140" s="79"/>
      <c r="F140" s="79"/>
      <c r="G140" s="79"/>
      <c r="H140" s="79"/>
      <c r="I140" s="79"/>
      <c r="J140" s="80"/>
      <c r="K140" s="9">
        <f>SUM(K12:K139)</f>
        <v>58937.33502000001</v>
      </c>
      <c r="M140" s="20"/>
    </row>
    <row r="141" spans="1:18" s="26" customFormat="1" ht="17.25" customHeight="1">
      <c r="A141" s="94" t="s">
        <v>21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6"/>
      <c r="L141" s="25"/>
      <c r="M141" s="25"/>
      <c r="N141" s="25"/>
      <c r="O141" s="25"/>
      <c r="P141" s="25"/>
      <c r="Q141" s="25"/>
      <c r="R141" s="25"/>
    </row>
    <row r="142" spans="1:253" s="40" customFormat="1" ht="24.75" customHeight="1">
      <c r="A142" s="81">
        <v>1</v>
      </c>
      <c r="B142" s="67" t="s">
        <v>61</v>
      </c>
      <c r="C142" s="44" t="s">
        <v>96</v>
      </c>
      <c r="D142" s="38" t="s">
        <v>77</v>
      </c>
      <c r="E142" s="32" t="s">
        <v>8</v>
      </c>
      <c r="F142" s="32">
        <v>1</v>
      </c>
      <c r="G142" s="39">
        <v>1</v>
      </c>
      <c r="H142" s="39">
        <f>G142</f>
        <v>1</v>
      </c>
      <c r="I142" s="32" t="s">
        <v>14</v>
      </c>
      <c r="J142" s="39">
        <v>4255.67</v>
      </c>
      <c r="K142" s="39">
        <f aca="true" t="shared" si="10" ref="K142:K172">J142*H142</f>
        <v>4255.67</v>
      </c>
      <c r="L142" s="21"/>
      <c r="M142" s="21"/>
      <c r="N142" s="20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</row>
    <row r="143" spans="1:18" s="48" customFormat="1" ht="30" customHeight="1">
      <c r="A143" s="82"/>
      <c r="B143" s="68"/>
      <c r="C143" s="37" t="s">
        <v>69</v>
      </c>
      <c r="D143" s="37" t="s">
        <v>94</v>
      </c>
      <c r="E143" s="37" t="s">
        <v>8</v>
      </c>
      <c r="F143" s="37">
        <v>1</v>
      </c>
      <c r="G143" s="51">
        <v>1</v>
      </c>
      <c r="H143" s="51">
        <f>G143</f>
        <v>1</v>
      </c>
      <c r="I143" s="52" t="s">
        <v>28</v>
      </c>
      <c r="J143" s="51">
        <v>83</v>
      </c>
      <c r="K143" s="51">
        <f t="shared" si="10"/>
        <v>83</v>
      </c>
      <c r="L143" s="47"/>
      <c r="M143" s="47"/>
      <c r="N143" s="47"/>
      <c r="O143" s="47"/>
      <c r="P143" s="47"/>
      <c r="Q143" s="47"/>
      <c r="R143" s="47"/>
    </row>
    <row r="144" spans="1:11" s="53" customFormat="1" ht="30" customHeight="1">
      <c r="A144" s="32">
        <v>2</v>
      </c>
      <c r="B144" s="37" t="s">
        <v>120</v>
      </c>
      <c r="C144" s="44" t="s">
        <v>67</v>
      </c>
      <c r="D144" s="44" t="s">
        <v>99</v>
      </c>
      <c r="E144" s="44" t="s">
        <v>8</v>
      </c>
      <c r="F144" s="44">
        <v>1</v>
      </c>
      <c r="G144" s="45">
        <v>1</v>
      </c>
      <c r="H144" s="45">
        <f aca="true" t="shared" si="11" ref="H144:H154">G144</f>
        <v>1</v>
      </c>
      <c r="I144" s="46" t="s">
        <v>28</v>
      </c>
      <c r="J144" s="45">
        <v>4255.67</v>
      </c>
      <c r="K144" s="45">
        <f t="shared" si="10"/>
        <v>4255.67</v>
      </c>
    </row>
    <row r="145" spans="1:18" s="48" customFormat="1" ht="30" customHeight="1">
      <c r="A145" s="70">
        <v>3</v>
      </c>
      <c r="B145" s="67" t="s">
        <v>64</v>
      </c>
      <c r="C145" s="44" t="s">
        <v>69</v>
      </c>
      <c r="D145" s="44" t="s">
        <v>98</v>
      </c>
      <c r="E145" s="44" t="s">
        <v>8</v>
      </c>
      <c r="F145" s="44">
        <v>1</v>
      </c>
      <c r="G145" s="45">
        <v>4</v>
      </c>
      <c r="H145" s="45">
        <f t="shared" si="11"/>
        <v>4</v>
      </c>
      <c r="I145" s="46" t="s">
        <v>28</v>
      </c>
      <c r="J145" s="45">
        <v>328.62</v>
      </c>
      <c r="K145" s="45">
        <f t="shared" si="10"/>
        <v>1314.48</v>
      </c>
      <c r="L145" s="47"/>
      <c r="M145" s="47"/>
      <c r="N145" s="47"/>
      <c r="O145" s="47"/>
      <c r="P145" s="47"/>
      <c r="Q145" s="47"/>
      <c r="R145" s="47"/>
    </row>
    <row r="146" spans="1:18" s="48" customFormat="1" ht="30" customHeight="1">
      <c r="A146" s="71"/>
      <c r="B146" s="68"/>
      <c r="C146" s="44" t="s">
        <v>73</v>
      </c>
      <c r="D146" s="44" t="s">
        <v>204</v>
      </c>
      <c r="E146" s="44" t="s">
        <v>8</v>
      </c>
      <c r="F146" s="44">
        <v>1</v>
      </c>
      <c r="G146" s="45">
        <v>2</v>
      </c>
      <c r="H146" s="45">
        <f t="shared" si="11"/>
        <v>2</v>
      </c>
      <c r="I146" s="46" t="s">
        <v>28</v>
      </c>
      <c r="J146" s="45">
        <v>386.39</v>
      </c>
      <c r="K146" s="45">
        <f t="shared" si="10"/>
        <v>772.78</v>
      </c>
      <c r="L146" s="47"/>
      <c r="M146" s="47"/>
      <c r="N146" s="47"/>
      <c r="O146" s="47"/>
      <c r="P146" s="47"/>
      <c r="Q146" s="47"/>
      <c r="R146" s="47"/>
    </row>
    <row r="147" spans="1:18" s="19" customFormat="1" ht="30.75" customHeight="1">
      <c r="A147" s="54">
        <v>4</v>
      </c>
      <c r="B147" s="55" t="s">
        <v>100</v>
      </c>
      <c r="C147" s="41" t="s">
        <v>69</v>
      </c>
      <c r="D147" s="42" t="s">
        <v>94</v>
      </c>
      <c r="E147" s="43" t="s">
        <v>8</v>
      </c>
      <c r="F147" s="43">
        <v>1</v>
      </c>
      <c r="G147" s="56">
        <v>1</v>
      </c>
      <c r="H147" s="56">
        <f t="shared" si="11"/>
        <v>1</v>
      </c>
      <c r="I147" s="57" t="s">
        <v>29</v>
      </c>
      <c r="J147" s="56">
        <v>83</v>
      </c>
      <c r="K147" s="56">
        <f t="shared" si="10"/>
        <v>83</v>
      </c>
      <c r="L147" s="58"/>
      <c r="M147" s="58"/>
      <c r="N147" s="58"/>
      <c r="O147" s="58"/>
      <c r="P147" s="58"/>
      <c r="Q147" s="58"/>
      <c r="R147" s="58"/>
    </row>
    <row r="148" spans="1:18" s="19" customFormat="1" ht="30.75" customHeight="1">
      <c r="A148" s="75">
        <v>5</v>
      </c>
      <c r="B148" s="67" t="s">
        <v>102</v>
      </c>
      <c r="C148" s="67" t="s">
        <v>73</v>
      </c>
      <c r="D148" s="42" t="s">
        <v>101</v>
      </c>
      <c r="E148" s="43" t="s">
        <v>15</v>
      </c>
      <c r="F148" s="43">
        <v>1</v>
      </c>
      <c r="G148" s="56">
        <v>1</v>
      </c>
      <c r="H148" s="56">
        <f t="shared" si="11"/>
        <v>1</v>
      </c>
      <c r="I148" s="57" t="s">
        <v>29</v>
      </c>
      <c r="J148" s="56">
        <v>87.92</v>
      </c>
      <c r="K148" s="56">
        <f t="shared" si="10"/>
        <v>87.92</v>
      </c>
      <c r="L148" s="58"/>
      <c r="M148" s="58"/>
      <c r="N148" s="58"/>
      <c r="O148" s="58"/>
      <c r="P148" s="58"/>
      <c r="Q148" s="58"/>
      <c r="R148" s="58"/>
    </row>
    <row r="149" spans="1:18" s="19" customFormat="1" ht="30.75" customHeight="1">
      <c r="A149" s="76"/>
      <c r="B149" s="68"/>
      <c r="C149" s="68"/>
      <c r="D149" s="42" t="s">
        <v>103</v>
      </c>
      <c r="E149" s="43" t="s">
        <v>8</v>
      </c>
      <c r="F149" s="43">
        <v>1</v>
      </c>
      <c r="G149" s="56">
        <v>1</v>
      </c>
      <c r="H149" s="56">
        <f t="shared" si="11"/>
        <v>1</v>
      </c>
      <c r="I149" s="57" t="s">
        <v>29</v>
      </c>
      <c r="J149" s="56">
        <v>14</v>
      </c>
      <c r="K149" s="56">
        <f t="shared" si="10"/>
        <v>14</v>
      </c>
      <c r="L149" s="58"/>
      <c r="M149" s="58"/>
      <c r="N149" s="58"/>
      <c r="O149" s="58"/>
      <c r="P149" s="58"/>
      <c r="Q149" s="58"/>
      <c r="R149" s="58"/>
    </row>
    <row r="150" spans="1:18" s="19" customFormat="1" ht="30.75" customHeight="1">
      <c r="A150" s="76"/>
      <c r="B150" s="68"/>
      <c r="C150" s="68"/>
      <c r="D150" s="42" t="s">
        <v>106</v>
      </c>
      <c r="E150" s="43" t="s">
        <v>15</v>
      </c>
      <c r="F150" s="43">
        <v>1</v>
      </c>
      <c r="G150" s="56">
        <v>1</v>
      </c>
      <c r="H150" s="56">
        <f t="shared" si="11"/>
        <v>1</v>
      </c>
      <c r="I150" s="57" t="s">
        <v>29</v>
      </c>
      <c r="J150" s="56">
        <v>161.59</v>
      </c>
      <c r="K150" s="56">
        <f t="shared" si="10"/>
        <v>161.59</v>
      </c>
      <c r="L150" s="58"/>
      <c r="M150" s="58"/>
      <c r="N150" s="58"/>
      <c r="O150" s="58"/>
      <c r="P150" s="58"/>
      <c r="Q150" s="58"/>
      <c r="R150" s="58"/>
    </row>
    <row r="151" spans="1:18" s="19" customFormat="1" ht="30.75" customHeight="1">
      <c r="A151" s="76"/>
      <c r="B151" s="68"/>
      <c r="C151" s="68"/>
      <c r="D151" s="42" t="s">
        <v>107</v>
      </c>
      <c r="E151" s="43" t="s">
        <v>8</v>
      </c>
      <c r="F151" s="43">
        <v>1</v>
      </c>
      <c r="G151" s="56">
        <v>1</v>
      </c>
      <c r="H151" s="56">
        <f t="shared" si="11"/>
        <v>1</v>
      </c>
      <c r="I151" s="57" t="s">
        <v>29</v>
      </c>
      <c r="J151" s="56">
        <v>83.74</v>
      </c>
      <c r="K151" s="56">
        <f t="shared" si="10"/>
        <v>83.74</v>
      </c>
      <c r="L151" s="58"/>
      <c r="M151" s="58"/>
      <c r="N151" s="58"/>
      <c r="O151" s="58"/>
      <c r="P151" s="58"/>
      <c r="Q151" s="58"/>
      <c r="R151" s="58"/>
    </row>
    <row r="152" spans="1:18" s="19" customFormat="1" ht="30.75" customHeight="1">
      <c r="A152" s="76"/>
      <c r="B152" s="68"/>
      <c r="C152" s="68"/>
      <c r="D152" s="42" t="s">
        <v>109</v>
      </c>
      <c r="E152" s="43" t="s">
        <v>8</v>
      </c>
      <c r="F152" s="43">
        <v>1</v>
      </c>
      <c r="G152" s="56">
        <v>1</v>
      </c>
      <c r="H152" s="56">
        <f t="shared" si="11"/>
        <v>1</v>
      </c>
      <c r="I152" s="57" t="s">
        <v>29</v>
      </c>
      <c r="J152" s="56">
        <v>69.28</v>
      </c>
      <c r="K152" s="56">
        <f t="shared" si="10"/>
        <v>69.28</v>
      </c>
      <c r="L152" s="58"/>
      <c r="M152" s="58"/>
      <c r="N152" s="58"/>
      <c r="O152" s="58"/>
      <c r="P152" s="58"/>
      <c r="Q152" s="58"/>
      <c r="R152" s="58"/>
    </row>
    <row r="153" spans="1:18" s="19" customFormat="1" ht="30.75" customHeight="1">
      <c r="A153" s="77"/>
      <c r="B153" s="73"/>
      <c r="C153" s="73"/>
      <c r="D153" s="42" t="s">
        <v>110</v>
      </c>
      <c r="E153" s="43" t="s">
        <v>8</v>
      </c>
      <c r="F153" s="43">
        <v>1</v>
      </c>
      <c r="G153" s="56">
        <v>1</v>
      </c>
      <c r="H153" s="56">
        <f t="shared" si="11"/>
        <v>1</v>
      </c>
      <c r="I153" s="57" t="s">
        <v>29</v>
      </c>
      <c r="J153" s="56">
        <v>21</v>
      </c>
      <c r="K153" s="56">
        <f t="shared" si="10"/>
        <v>21</v>
      </c>
      <c r="L153" s="58"/>
      <c r="M153" s="58"/>
      <c r="N153" s="58"/>
      <c r="O153" s="58"/>
      <c r="P153" s="58"/>
      <c r="Q153" s="58"/>
      <c r="R153" s="58"/>
    </row>
    <row r="154" spans="1:18" s="48" customFormat="1" ht="30" customHeight="1">
      <c r="A154" s="33">
        <v>6</v>
      </c>
      <c r="B154" s="41" t="s">
        <v>45</v>
      </c>
      <c r="C154" s="44" t="s">
        <v>73</v>
      </c>
      <c r="D154" s="44" t="s">
        <v>97</v>
      </c>
      <c r="E154" s="44" t="s">
        <v>8</v>
      </c>
      <c r="F154" s="44">
        <v>1</v>
      </c>
      <c r="G154" s="45">
        <v>2</v>
      </c>
      <c r="H154" s="45">
        <f t="shared" si="11"/>
        <v>2</v>
      </c>
      <c r="I154" s="46" t="s">
        <v>28</v>
      </c>
      <c r="J154" s="45">
        <v>68</v>
      </c>
      <c r="K154" s="45">
        <f t="shared" si="10"/>
        <v>136</v>
      </c>
      <c r="L154" s="47"/>
      <c r="M154" s="47"/>
      <c r="N154" s="47"/>
      <c r="O154" s="47"/>
      <c r="P154" s="47"/>
      <c r="Q154" s="47"/>
      <c r="R154" s="47"/>
    </row>
    <row r="155" spans="1:253" s="40" customFormat="1" ht="27.75" customHeight="1">
      <c r="A155" s="33">
        <v>7</v>
      </c>
      <c r="B155" s="37" t="s">
        <v>60</v>
      </c>
      <c r="C155" s="44" t="s">
        <v>78</v>
      </c>
      <c r="D155" s="38" t="s">
        <v>95</v>
      </c>
      <c r="E155" s="44" t="s">
        <v>19</v>
      </c>
      <c r="F155" s="32">
        <v>1</v>
      </c>
      <c r="G155" s="39">
        <v>12</v>
      </c>
      <c r="H155" s="39">
        <f aca="true" t="shared" si="12" ref="H155:H160">G155</f>
        <v>12</v>
      </c>
      <c r="I155" s="32" t="s">
        <v>14</v>
      </c>
      <c r="J155" s="39">
        <v>12.04</v>
      </c>
      <c r="K155" s="39">
        <f t="shared" si="10"/>
        <v>144.48</v>
      </c>
      <c r="L155" s="21"/>
      <c r="M155" s="21"/>
      <c r="N155" s="20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</row>
    <row r="156" spans="1:18" s="48" customFormat="1" ht="30" customHeight="1">
      <c r="A156" s="81">
        <v>8</v>
      </c>
      <c r="B156" s="67" t="s">
        <v>48</v>
      </c>
      <c r="C156" s="44" t="s">
        <v>73</v>
      </c>
      <c r="D156" s="44" t="s">
        <v>89</v>
      </c>
      <c r="E156" s="44" t="s">
        <v>8</v>
      </c>
      <c r="F156" s="44">
        <v>1</v>
      </c>
      <c r="G156" s="45">
        <v>1</v>
      </c>
      <c r="H156" s="45">
        <f t="shared" si="12"/>
        <v>1</v>
      </c>
      <c r="I156" s="46" t="s">
        <v>28</v>
      </c>
      <c r="J156" s="45">
        <v>83.74</v>
      </c>
      <c r="K156" s="45">
        <f t="shared" si="10"/>
        <v>83.74</v>
      </c>
      <c r="L156" s="47"/>
      <c r="M156" s="47"/>
      <c r="N156" s="47"/>
      <c r="O156" s="47"/>
      <c r="P156" s="47"/>
      <c r="Q156" s="47"/>
      <c r="R156" s="47"/>
    </row>
    <row r="157" spans="1:18" s="48" customFormat="1" ht="30" customHeight="1">
      <c r="A157" s="82"/>
      <c r="B157" s="68"/>
      <c r="C157" s="44" t="s">
        <v>73</v>
      </c>
      <c r="D157" s="44" t="s">
        <v>90</v>
      </c>
      <c r="E157" s="44" t="s">
        <v>8</v>
      </c>
      <c r="F157" s="44">
        <v>1</v>
      </c>
      <c r="G157" s="45">
        <v>1</v>
      </c>
      <c r="H157" s="45">
        <f t="shared" si="12"/>
        <v>1</v>
      </c>
      <c r="I157" s="46" t="s">
        <v>28</v>
      </c>
      <c r="J157" s="45">
        <v>69.28</v>
      </c>
      <c r="K157" s="45">
        <f t="shared" si="10"/>
        <v>69.28</v>
      </c>
      <c r="L157" s="47"/>
      <c r="M157" s="47"/>
      <c r="N157" s="47"/>
      <c r="O157" s="47"/>
      <c r="P157" s="47"/>
      <c r="Q157" s="47"/>
      <c r="R157" s="47"/>
    </row>
    <row r="158" spans="1:18" s="48" customFormat="1" ht="36.75" customHeight="1">
      <c r="A158" s="82"/>
      <c r="B158" s="68"/>
      <c r="C158" s="44" t="s">
        <v>73</v>
      </c>
      <c r="D158" s="44" t="s">
        <v>91</v>
      </c>
      <c r="E158" s="44" t="s">
        <v>8</v>
      </c>
      <c r="F158" s="44">
        <v>1</v>
      </c>
      <c r="G158" s="45">
        <v>2</v>
      </c>
      <c r="H158" s="45">
        <f t="shared" si="12"/>
        <v>2</v>
      </c>
      <c r="I158" s="46" t="s">
        <v>28</v>
      </c>
      <c r="J158" s="45">
        <v>44.18</v>
      </c>
      <c r="K158" s="45">
        <f t="shared" si="10"/>
        <v>88.36</v>
      </c>
      <c r="L158" s="47"/>
      <c r="M158" s="47"/>
      <c r="N158" s="47"/>
      <c r="O158" s="47"/>
      <c r="P158" s="47"/>
      <c r="Q158" s="47"/>
      <c r="R158" s="47"/>
    </row>
    <row r="159" spans="1:18" s="48" customFormat="1" ht="36.75" customHeight="1">
      <c r="A159" s="82"/>
      <c r="B159" s="68"/>
      <c r="C159" s="44" t="s">
        <v>73</v>
      </c>
      <c r="D159" s="44" t="s">
        <v>92</v>
      </c>
      <c r="E159" s="44" t="s">
        <v>8</v>
      </c>
      <c r="F159" s="44">
        <v>1</v>
      </c>
      <c r="G159" s="45">
        <v>1</v>
      </c>
      <c r="H159" s="45">
        <f t="shared" si="12"/>
        <v>1</v>
      </c>
      <c r="I159" s="46" t="s">
        <v>28</v>
      </c>
      <c r="J159" s="45">
        <v>33.59</v>
      </c>
      <c r="K159" s="45">
        <f t="shared" si="10"/>
        <v>33.59</v>
      </c>
      <c r="L159" s="47"/>
      <c r="M159" s="47"/>
      <c r="N159" s="47"/>
      <c r="O159" s="47"/>
      <c r="P159" s="47"/>
      <c r="Q159" s="47"/>
      <c r="R159" s="47"/>
    </row>
    <row r="160" spans="1:18" s="48" customFormat="1" ht="36.75" customHeight="1">
      <c r="A160" s="82"/>
      <c r="B160" s="68"/>
      <c r="C160" s="44" t="s">
        <v>73</v>
      </c>
      <c r="D160" s="44" t="s">
        <v>93</v>
      </c>
      <c r="E160" s="44" t="s">
        <v>15</v>
      </c>
      <c r="F160" s="44">
        <v>1</v>
      </c>
      <c r="G160" s="45">
        <v>1</v>
      </c>
      <c r="H160" s="45">
        <f t="shared" si="12"/>
        <v>1</v>
      </c>
      <c r="I160" s="46" t="s">
        <v>28</v>
      </c>
      <c r="J160" s="45">
        <v>161.59</v>
      </c>
      <c r="K160" s="45">
        <f t="shared" si="10"/>
        <v>161.59</v>
      </c>
      <c r="L160" s="47"/>
      <c r="M160" s="47"/>
      <c r="N160" s="47"/>
      <c r="O160" s="47"/>
      <c r="P160" s="47"/>
      <c r="Q160" s="47"/>
      <c r="R160" s="47"/>
    </row>
    <row r="161" spans="1:18" s="19" customFormat="1" ht="30.75" customHeight="1">
      <c r="A161" s="75">
        <v>9</v>
      </c>
      <c r="B161" s="67" t="s">
        <v>111</v>
      </c>
      <c r="C161" s="67" t="s">
        <v>12</v>
      </c>
      <c r="D161" s="42" t="s">
        <v>112</v>
      </c>
      <c r="E161" s="43" t="s">
        <v>8</v>
      </c>
      <c r="F161" s="43">
        <v>1</v>
      </c>
      <c r="G161" s="56">
        <v>3</v>
      </c>
      <c r="H161" s="56">
        <f aca="true" t="shared" si="13" ref="H161:H168">G161</f>
        <v>3</v>
      </c>
      <c r="I161" s="57" t="s">
        <v>29</v>
      </c>
      <c r="J161" s="56">
        <v>11.07</v>
      </c>
      <c r="K161" s="56">
        <f t="shared" si="10"/>
        <v>33.21</v>
      </c>
      <c r="L161" s="58"/>
      <c r="M161" s="58"/>
      <c r="N161" s="58"/>
      <c r="O161" s="58"/>
      <c r="P161" s="58"/>
      <c r="Q161" s="58"/>
      <c r="R161" s="58"/>
    </row>
    <row r="162" spans="1:18" s="19" customFormat="1" ht="30.75" customHeight="1">
      <c r="A162" s="76"/>
      <c r="B162" s="68"/>
      <c r="C162" s="68"/>
      <c r="D162" s="42" t="s">
        <v>113</v>
      </c>
      <c r="E162" s="43" t="s">
        <v>8</v>
      </c>
      <c r="F162" s="43">
        <v>1</v>
      </c>
      <c r="G162" s="56">
        <v>3</v>
      </c>
      <c r="H162" s="56">
        <f t="shared" si="13"/>
        <v>3</v>
      </c>
      <c r="I162" s="57" t="s">
        <v>29</v>
      </c>
      <c r="J162" s="56">
        <v>19.17</v>
      </c>
      <c r="K162" s="56">
        <f t="shared" si="10"/>
        <v>57.510000000000005</v>
      </c>
      <c r="L162" s="58"/>
      <c r="M162" s="58"/>
      <c r="N162" s="58"/>
      <c r="O162" s="58"/>
      <c r="P162" s="58"/>
      <c r="Q162" s="58"/>
      <c r="R162" s="58"/>
    </row>
    <row r="163" spans="1:18" s="19" customFormat="1" ht="30.75" customHeight="1">
      <c r="A163" s="76"/>
      <c r="B163" s="68"/>
      <c r="C163" s="68"/>
      <c r="D163" s="42" t="s">
        <v>114</v>
      </c>
      <c r="E163" s="43" t="s">
        <v>8</v>
      </c>
      <c r="F163" s="43">
        <v>1</v>
      </c>
      <c r="G163" s="56">
        <v>3</v>
      </c>
      <c r="H163" s="56">
        <f t="shared" si="13"/>
        <v>3</v>
      </c>
      <c r="I163" s="57" t="s">
        <v>29</v>
      </c>
      <c r="J163" s="56">
        <v>11.72</v>
      </c>
      <c r="K163" s="56">
        <f t="shared" si="10"/>
        <v>35.160000000000004</v>
      </c>
      <c r="L163" s="58"/>
      <c r="M163" s="58"/>
      <c r="N163" s="58"/>
      <c r="O163" s="58"/>
      <c r="P163" s="58"/>
      <c r="Q163" s="58"/>
      <c r="R163" s="58"/>
    </row>
    <row r="164" spans="1:18" s="19" customFormat="1" ht="30.75" customHeight="1">
      <c r="A164" s="76"/>
      <c r="B164" s="68"/>
      <c r="C164" s="68"/>
      <c r="D164" s="42" t="s">
        <v>115</v>
      </c>
      <c r="E164" s="43" t="s">
        <v>8</v>
      </c>
      <c r="F164" s="43">
        <v>1</v>
      </c>
      <c r="G164" s="56">
        <v>3</v>
      </c>
      <c r="H164" s="56">
        <f t="shared" si="13"/>
        <v>3</v>
      </c>
      <c r="I164" s="57" t="s">
        <v>29</v>
      </c>
      <c r="J164" s="56">
        <v>12.68</v>
      </c>
      <c r="K164" s="56">
        <f t="shared" si="10"/>
        <v>38.04</v>
      </c>
      <c r="L164" s="58"/>
      <c r="M164" s="58"/>
      <c r="N164" s="58"/>
      <c r="O164" s="58"/>
      <c r="P164" s="58"/>
      <c r="Q164" s="58"/>
      <c r="R164" s="58"/>
    </row>
    <row r="165" spans="1:18" s="19" customFormat="1" ht="30.75" customHeight="1">
      <c r="A165" s="76"/>
      <c r="B165" s="68"/>
      <c r="C165" s="68"/>
      <c r="D165" s="42" t="s">
        <v>116</v>
      </c>
      <c r="E165" s="43" t="s">
        <v>8</v>
      </c>
      <c r="F165" s="43">
        <v>1</v>
      </c>
      <c r="G165" s="56">
        <v>3</v>
      </c>
      <c r="H165" s="56">
        <f t="shared" si="13"/>
        <v>3</v>
      </c>
      <c r="I165" s="57" t="s">
        <v>29</v>
      </c>
      <c r="J165" s="56">
        <v>15.71</v>
      </c>
      <c r="K165" s="56">
        <f t="shared" si="10"/>
        <v>47.13</v>
      </c>
      <c r="L165" s="58"/>
      <c r="M165" s="58"/>
      <c r="N165" s="58"/>
      <c r="O165" s="58"/>
      <c r="P165" s="58"/>
      <c r="Q165" s="58"/>
      <c r="R165" s="58"/>
    </row>
    <row r="166" spans="1:18" s="19" customFormat="1" ht="30.75" customHeight="1">
      <c r="A166" s="77"/>
      <c r="B166" s="73"/>
      <c r="C166" s="73"/>
      <c r="D166" s="42" t="s">
        <v>117</v>
      </c>
      <c r="E166" s="43" t="s">
        <v>8</v>
      </c>
      <c r="F166" s="43">
        <v>1</v>
      </c>
      <c r="G166" s="56">
        <v>3</v>
      </c>
      <c r="H166" s="56">
        <f t="shared" si="13"/>
        <v>3</v>
      </c>
      <c r="I166" s="57" t="s">
        <v>29</v>
      </c>
      <c r="J166" s="56">
        <v>17.64</v>
      </c>
      <c r="K166" s="56">
        <f t="shared" si="10"/>
        <v>52.92</v>
      </c>
      <c r="L166" s="58"/>
      <c r="M166" s="58"/>
      <c r="N166" s="58"/>
      <c r="O166" s="58"/>
      <c r="P166" s="58"/>
      <c r="Q166" s="58"/>
      <c r="R166" s="58"/>
    </row>
    <row r="167" spans="1:18" s="19" customFormat="1" ht="30.75" customHeight="1">
      <c r="A167" s="75">
        <v>10</v>
      </c>
      <c r="B167" s="67" t="s">
        <v>104</v>
      </c>
      <c r="C167" s="67" t="s">
        <v>67</v>
      </c>
      <c r="D167" s="42" t="s">
        <v>105</v>
      </c>
      <c r="E167" s="43" t="s">
        <v>8</v>
      </c>
      <c r="F167" s="43">
        <v>1</v>
      </c>
      <c r="G167" s="56">
        <v>4</v>
      </c>
      <c r="H167" s="56">
        <f t="shared" si="13"/>
        <v>4</v>
      </c>
      <c r="I167" s="57" t="s">
        <v>29</v>
      </c>
      <c r="J167" s="56">
        <v>473.48</v>
      </c>
      <c r="K167" s="56">
        <f t="shared" si="10"/>
        <v>1893.92</v>
      </c>
      <c r="L167" s="58"/>
      <c r="M167" s="58"/>
      <c r="N167" s="58"/>
      <c r="O167" s="58"/>
      <c r="P167" s="58"/>
      <c r="Q167" s="58"/>
      <c r="R167" s="58"/>
    </row>
    <row r="168" spans="1:18" s="19" customFormat="1" ht="30.75" customHeight="1">
      <c r="A168" s="77"/>
      <c r="B168" s="73"/>
      <c r="C168" s="73"/>
      <c r="D168" s="42" t="s">
        <v>108</v>
      </c>
      <c r="E168" s="43" t="s">
        <v>8</v>
      </c>
      <c r="F168" s="43">
        <v>1</v>
      </c>
      <c r="G168" s="56">
        <v>2</v>
      </c>
      <c r="H168" s="56">
        <f t="shared" si="13"/>
        <v>2</v>
      </c>
      <c r="I168" s="57" t="s">
        <v>29</v>
      </c>
      <c r="J168" s="56">
        <v>4255.68</v>
      </c>
      <c r="K168" s="56">
        <f t="shared" si="10"/>
        <v>8511.36</v>
      </c>
      <c r="L168" s="58"/>
      <c r="M168" s="58"/>
      <c r="N168" s="58"/>
      <c r="O168" s="58"/>
      <c r="P168" s="58"/>
      <c r="Q168" s="58"/>
      <c r="R168" s="58"/>
    </row>
    <row r="169" spans="1:253" s="40" customFormat="1" ht="24.75" customHeight="1">
      <c r="A169" s="81">
        <v>11</v>
      </c>
      <c r="B169" s="67" t="s">
        <v>118</v>
      </c>
      <c r="C169" s="67" t="s">
        <v>119</v>
      </c>
      <c r="D169" s="38" t="s">
        <v>98</v>
      </c>
      <c r="E169" s="32" t="s">
        <v>8</v>
      </c>
      <c r="F169" s="32">
        <v>1</v>
      </c>
      <c r="G169" s="39">
        <v>1</v>
      </c>
      <c r="H169" s="39">
        <f>G169</f>
        <v>1</v>
      </c>
      <c r="I169" s="32" t="s">
        <v>14</v>
      </c>
      <c r="J169" s="39">
        <v>328.62</v>
      </c>
      <c r="K169" s="39">
        <f t="shared" si="10"/>
        <v>328.62</v>
      </c>
      <c r="L169" s="21"/>
      <c r="M169" s="21"/>
      <c r="N169" s="2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</row>
    <row r="170" spans="1:18" s="48" customFormat="1" ht="30" customHeight="1">
      <c r="A170" s="83"/>
      <c r="B170" s="73"/>
      <c r="C170" s="73"/>
      <c r="D170" s="44" t="s">
        <v>94</v>
      </c>
      <c r="E170" s="44" t="s">
        <v>8</v>
      </c>
      <c r="F170" s="44">
        <v>1</v>
      </c>
      <c r="G170" s="45">
        <v>3</v>
      </c>
      <c r="H170" s="45">
        <f>G170</f>
        <v>3</v>
      </c>
      <c r="I170" s="46" t="s">
        <v>28</v>
      </c>
      <c r="J170" s="45">
        <v>83</v>
      </c>
      <c r="K170" s="45">
        <f t="shared" si="10"/>
        <v>249</v>
      </c>
      <c r="L170" s="47"/>
      <c r="M170" s="47"/>
      <c r="N170" s="47"/>
      <c r="O170" s="47"/>
      <c r="P170" s="47"/>
      <c r="Q170" s="47"/>
      <c r="R170" s="47"/>
    </row>
    <row r="171" spans="1:253" s="40" customFormat="1" ht="24.75" customHeight="1">
      <c r="A171" s="33">
        <v>12</v>
      </c>
      <c r="B171" s="41" t="s">
        <v>56</v>
      </c>
      <c r="C171" s="44" t="s">
        <v>119</v>
      </c>
      <c r="D171" s="38" t="s">
        <v>94</v>
      </c>
      <c r="E171" s="32" t="s">
        <v>8</v>
      </c>
      <c r="F171" s="32">
        <v>1</v>
      </c>
      <c r="G171" s="39">
        <v>4</v>
      </c>
      <c r="H171" s="39">
        <f>G171</f>
        <v>4</v>
      </c>
      <c r="I171" s="32" t="s">
        <v>14</v>
      </c>
      <c r="J171" s="39">
        <v>83</v>
      </c>
      <c r="K171" s="39">
        <f t="shared" si="10"/>
        <v>332</v>
      </c>
      <c r="L171" s="21"/>
      <c r="M171" s="21"/>
      <c r="N171" s="20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</row>
    <row r="172" spans="1:18" s="48" customFormat="1" ht="30" customHeight="1" thickBot="1">
      <c r="A172" s="32">
        <v>13</v>
      </c>
      <c r="B172" s="44" t="s">
        <v>41</v>
      </c>
      <c r="C172" s="44" t="s">
        <v>69</v>
      </c>
      <c r="D172" s="44" t="s">
        <v>94</v>
      </c>
      <c r="E172" s="44" t="s">
        <v>8</v>
      </c>
      <c r="F172" s="44">
        <v>1</v>
      </c>
      <c r="G172" s="45">
        <v>5</v>
      </c>
      <c r="H172" s="45">
        <f>G172</f>
        <v>5</v>
      </c>
      <c r="I172" s="46" t="s">
        <v>28</v>
      </c>
      <c r="J172" s="45">
        <v>83</v>
      </c>
      <c r="K172" s="45">
        <f t="shared" si="10"/>
        <v>415</v>
      </c>
      <c r="L172" s="47"/>
      <c r="M172" s="47"/>
      <c r="N172" s="47"/>
      <c r="O172" s="47"/>
      <c r="P172" s="47"/>
      <c r="Q172" s="47"/>
      <c r="R172" s="47"/>
    </row>
    <row r="173" spans="1:11" ht="26.25" customHeight="1" thickBot="1">
      <c r="A173" s="85" t="s">
        <v>38</v>
      </c>
      <c r="B173" s="86"/>
      <c r="C173" s="79"/>
      <c r="D173" s="79"/>
      <c r="E173" s="79"/>
      <c r="F173" s="79"/>
      <c r="G173" s="79"/>
      <c r="H173" s="79"/>
      <c r="I173" s="79"/>
      <c r="J173" s="80"/>
      <c r="K173" s="9">
        <v>7359.1</v>
      </c>
    </row>
    <row r="174" spans="1:11" ht="26.25" customHeight="1" thickBot="1">
      <c r="A174" s="78" t="s">
        <v>42</v>
      </c>
      <c r="B174" s="79"/>
      <c r="C174" s="79"/>
      <c r="D174" s="79"/>
      <c r="E174" s="79"/>
      <c r="F174" s="79"/>
      <c r="G174" s="79"/>
      <c r="H174" s="79"/>
      <c r="I174" s="79"/>
      <c r="J174" s="80"/>
      <c r="K174" s="9">
        <v>5239.33</v>
      </c>
    </row>
    <row r="175" spans="1:13" ht="29.25" customHeight="1" thickBot="1">
      <c r="A175" s="78" t="s">
        <v>33</v>
      </c>
      <c r="B175" s="79"/>
      <c r="C175" s="79"/>
      <c r="D175" s="79"/>
      <c r="E175" s="79"/>
      <c r="F175" s="79"/>
      <c r="G175" s="79"/>
      <c r="H175" s="79"/>
      <c r="I175" s="79"/>
      <c r="J175" s="80"/>
      <c r="K175" s="9">
        <f>SUM(K142:K174)</f>
        <v>36511.47</v>
      </c>
      <c r="M175" s="20"/>
    </row>
    <row r="176" spans="1:11" s="21" customFormat="1" ht="18" customHeight="1">
      <c r="A176" s="104" t="s">
        <v>22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6"/>
    </row>
    <row r="177" spans="1:11" ht="30.75" customHeight="1">
      <c r="A177" s="82"/>
      <c r="B177" s="68" t="s">
        <v>41</v>
      </c>
      <c r="C177" s="68" t="s">
        <v>46</v>
      </c>
      <c r="D177" s="44" t="s">
        <v>68</v>
      </c>
      <c r="E177" s="32" t="s">
        <v>8</v>
      </c>
      <c r="F177" s="32">
        <v>1</v>
      </c>
      <c r="G177" s="39">
        <v>154</v>
      </c>
      <c r="H177" s="39">
        <f>G177</f>
        <v>154</v>
      </c>
      <c r="I177" s="59" t="s">
        <v>29</v>
      </c>
      <c r="J177" s="39">
        <v>8</v>
      </c>
      <c r="K177" s="39">
        <f>J177*H177</f>
        <v>1232</v>
      </c>
    </row>
    <row r="178" spans="1:11" ht="30.75" customHeight="1" thickBot="1">
      <c r="A178" s="82"/>
      <c r="B178" s="68"/>
      <c r="C178" s="68"/>
      <c r="D178" s="44" t="s">
        <v>121</v>
      </c>
      <c r="E178" s="32" t="s">
        <v>8</v>
      </c>
      <c r="F178" s="32">
        <v>1</v>
      </c>
      <c r="G178" s="39">
        <v>144</v>
      </c>
      <c r="H178" s="39">
        <f>G178</f>
        <v>144</v>
      </c>
      <c r="I178" s="59" t="s">
        <v>29</v>
      </c>
      <c r="J178" s="39">
        <v>8.11</v>
      </c>
      <c r="K178" s="39">
        <f>J178*H178</f>
        <v>1167.84</v>
      </c>
    </row>
    <row r="179" spans="1:11" ht="21.75" customHeight="1" thickBot="1">
      <c r="A179" s="78" t="s">
        <v>38</v>
      </c>
      <c r="B179" s="79"/>
      <c r="C179" s="79"/>
      <c r="D179" s="79"/>
      <c r="E179" s="79"/>
      <c r="F179" s="79"/>
      <c r="G179" s="79"/>
      <c r="H179" s="79"/>
      <c r="I179" s="79"/>
      <c r="J179" s="80"/>
      <c r="K179" s="9">
        <v>0</v>
      </c>
    </row>
    <row r="180" spans="1:11" ht="21.75" customHeight="1" thickBot="1">
      <c r="A180" s="78" t="s">
        <v>42</v>
      </c>
      <c r="B180" s="79"/>
      <c r="C180" s="79"/>
      <c r="D180" s="79"/>
      <c r="E180" s="79"/>
      <c r="F180" s="79"/>
      <c r="G180" s="79"/>
      <c r="H180" s="79"/>
      <c r="I180" s="79"/>
      <c r="J180" s="80"/>
      <c r="K180" s="9">
        <v>126.14</v>
      </c>
    </row>
    <row r="181" spans="1:11" ht="24" customHeight="1" thickBot="1">
      <c r="A181" s="85" t="s">
        <v>37</v>
      </c>
      <c r="B181" s="86"/>
      <c r="C181" s="86"/>
      <c r="D181" s="86"/>
      <c r="E181" s="86"/>
      <c r="F181" s="86"/>
      <c r="G181" s="86"/>
      <c r="H181" s="86"/>
      <c r="I181" s="86"/>
      <c r="J181" s="103"/>
      <c r="K181" s="60">
        <f>SUM(K177:K180)</f>
        <v>2525.98</v>
      </c>
    </row>
    <row r="182" spans="1:11" ht="15.75" customHeight="1">
      <c r="A182" s="100" t="s">
        <v>23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2"/>
    </row>
    <row r="183" spans="1:255" s="21" customFormat="1" ht="29.25" customHeight="1" thickBot="1">
      <c r="A183" s="35">
        <v>1</v>
      </c>
      <c r="B183" s="37" t="s">
        <v>72</v>
      </c>
      <c r="C183" s="61" t="s">
        <v>79</v>
      </c>
      <c r="D183" s="44" t="s">
        <v>80</v>
      </c>
      <c r="E183" s="44" t="s">
        <v>140</v>
      </c>
      <c r="F183" s="32">
        <v>1</v>
      </c>
      <c r="G183" s="39">
        <v>1</v>
      </c>
      <c r="H183" s="39">
        <f>G183</f>
        <v>1</v>
      </c>
      <c r="I183" s="32" t="s">
        <v>30</v>
      </c>
      <c r="J183" s="39">
        <v>590.4</v>
      </c>
      <c r="K183" s="39">
        <f aca="true" t="shared" si="14" ref="K183:K196">J183*H183</f>
        <v>590.4</v>
      </c>
      <c r="L183" s="47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s="21" customFormat="1" ht="29.25" customHeight="1">
      <c r="A184" s="34">
        <v>2</v>
      </c>
      <c r="B184" s="62" t="s">
        <v>133</v>
      </c>
      <c r="C184" s="44" t="s">
        <v>134</v>
      </c>
      <c r="D184" s="44" t="s">
        <v>135</v>
      </c>
      <c r="E184" s="44" t="s">
        <v>19</v>
      </c>
      <c r="F184" s="32">
        <v>1</v>
      </c>
      <c r="G184" s="39">
        <v>25</v>
      </c>
      <c r="H184" s="39">
        <f>G184</f>
        <v>25</v>
      </c>
      <c r="I184" s="32" t="s">
        <v>30</v>
      </c>
      <c r="J184" s="39">
        <v>12.04</v>
      </c>
      <c r="K184" s="39">
        <f t="shared" si="14"/>
        <v>301</v>
      </c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s="21" customFormat="1" ht="29.25" customHeight="1">
      <c r="A185" s="97">
        <v>3</v>
      </c>
      <c r="B185" s="67" t="s">
        <v>62</v>
      </c>
      <c r="C185" s="67" t="s">
        <v>127</v>
      </c>
      <c r="D185" s="44" t="s">
        <v>138</v>
      </c>
      <c r="E185" s="44" t="s">
        <v>15</v>
      </c>
      <c r="F185" s="32">
        <v>1</v>
      </c>
      <c r="G185" s="39">
        <v>58</v>
      </c>
      <c r="H185" s="39">
        <f aca="true" t="shared" si="15" ref="H185:H213">G185</f>
        <v>58</v>
      </c>
      <c r="I185" s="32" t="s">
        <v>30</v>
      </c>
      <c r="J185" s="39">
        <v>36.84</v>
      </c>
      <c r="K185" s="39">
        <f t="shared" si="14"/>
        <v>2136.7200000000003</v>
      </c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s="21" customFormat="1" ht="29.25" customHeight="1">
      <c r="A186" s="98"/>
      <c r="B186" s="68"/>
      <c r="C186" s="73"/>
      <c r="D186" s="44" t="s">
        <v>123</v>
      </c>
      <c r="E186" s="44" t="s">
        <v>19</v>
      </c>
      <c r="F186" s="32">
        <v>1</v>
      </c>
      <c r="G186" s="39">
        <v>4.8</v>
      </c>
      <c r="H186" s="39">
        <f t="shared" si="15"/>
        <v>4.8</v>
      </c>
      <c r="I186" s="32" t="s">
        <v>30</v>
      </c>
      <c r="J186" s="39">
        <v>133.33</v>
      </c>
      <c r="K186" s="39">
        <f t="shared" si="14"/>
        <v>639.984</v>
      </c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s="21" customFormat="1" ht="29.25" customHeight="1">
      <c r="A187" s="98"/>
      <c r="B187" s="68"/>
      <c r="C187" s="67" t="s">
        <v>43</v>
      </c>
      <c r="D187" s="44" t="s">
        <v>123</v>
      </c>
      <c r="E187" s="44" t="s">
        <v>19</v>
      </c>
      <c r="F187" s="32">
        <v>1</v>
      </c>
      <c r="G187" s="39">
        <v>9.6</v>
      </c>
      <c r="H187" s="39">
        <f t="shared" si="15"/>
        <v>9.6</v>
      </c>
      <c r="I187" s="32" t="s">
        <v>30</v>
      </c>
      <c r="J187" s="39">
        <v>133.33</v>
      </c>
      <c r="K187" s="39">
        <f t="shared" si="14"/>
        <v>1279.968</v>
      </c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s="21" customFormat="1" ht="29.25" customHeight="1">
      <c r="A188" s="98"/>
      <c r="B188" s="68"/>
      <c r="C188" s="68"/>
      <c r="D188" s="44" t="s">
        <v>153</v>
      </c>
      <c r="E188" s="44" t="s">
        <v>19</v>
      </c>
      <c r="F188" s="32">
        <v>1</v>
      </c>
      <c r="G188" s="39">
        <v>47.3</v>
      </c>
      <c r="H188" s="39">
        <f t="shared" si="15"/>
        <v>47.3</v>
      </c>
      <c r="I188" s="32" t="s">
        <v>30</v>
      </c>
      <c r="J188" s="39">
        <v>81.4</v>
      </c>
      <c r="K188" s="39">
        <f t="shared" si="14"/>
        <v>3850.2200000000003</v>
      </c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s="21" customFormat="1" ht="29.25" customHeight="1">
      <c r="A189" s="98"/>
      <c r="B189" s="68"/>
      <c r="C189" s="68"/>
      <c r="D189" s="44" t="s">
        <v>151</v>
      </c>
      <c r="E189" s="44" t="s">
        <v>19</v>
      </c>
      <c r="F189" s="32">
        <v>1</v>
      </c>
      <c r="G189" s="39">
        <v>1.8</v>
      </c>
      <c r="H189" s="39">
        <f t="shared" si="15"/>
        <v>1.8</v>
      </c>
      <c r="I189" s="32" t="s">
        <v>30</v>
      </c>
      <c r="J189" s="39">
        <v>12.04</v>
      </c>
      <c r="K189" s="39">
        <f t="shared" si="14"/>
        <v>21.672</v>
      </c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21" customFormat="1" ht="29.25" customHeight="1">
      <c r="A190" s="98"/>
      <c r="B190" s="68"/>
      <c r="C190" s="68"/>
      <c r="D190" s="44" t="s">
        <v>139</v>
      </c>
      <c r="E190" s="44" t="s">
        <v>19</v>
      </c>
      <c r="F190" s="32">
        <v>1</v>
      </c>
      <c r="G190" s="39">
        <v>4.8</v>
      </c>
      <c r="H190" s="39">
        <f t="shared" si="15"/>
        <v>4.8</v>
      </c>
      <c r="I190" s="32" t="s">
        <v>30</v>
      </c>
      <c r="J190" s="39">
        <v>105.6</v>
      </c>
      <c r="K190" s="39">
        <f t="shared" si="14"/>
        <v>506.87999999999994</v>
      </c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s="21" customFormat="1" ht="29.25" customHeight="1">
      <c r="A191" s="98"/>
      <c r="B191" s="68"/>
      <c r="C191" s="68"/>
      <c r="D191" s="44" t="s">
        <v>152</v>
      </c>
      <c r="E191" s="44" t="s">
        <v>19</v>
      </c>
      <c r="F191" s="32">
        <v>1</v>
      </c>
      <c r="G191" s="39">
        <v>9.9</v>
      </c>
      <c r="H191" s="39">
        <f t="shared" si="15"/>
        <v>9.9</v>
      </c>
      <c r="I191" s="32" t="s">
        <v>30</v>
      </c>
      <c r="J191" s="39">
        <v>49.5</v>
      </c>
      <c r="K191" s="39">
        <f t="shared" si="14"/>
        <v>490.05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s="21" customFormat="1" ht="29.25" customHeight="1">
      <c r="A192" s="98"/>
      <c r="B192" s="68"/>
      <c r="C192" s="68"/>
      <c r="D192" s="44" t="s">
        <v>124</v>
      </c>
      <c r="E192" s="44" t="s">
        <v>19</v>
      </c>
      <c r="F192" s="32">
        <v>1</v>
      </c>
      <c r="G192" s="39">
        <v>1</v>
      </c>
      <c r="H192" s="39">
        <f t="shared" si="15"/>
        <v>1</v>
      </c>
      <c r="I192" s="32" t="s">
        <v>30</v>
      </c>
      <c r="J192" s="39">
        <v>99.46</v>
      </c>
      <c r="K192" s="39">
        <f t="shared" si="14"/>
        <v>99.46</v>
      </c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21" customFormat="1" ht="29.25" customHeight="1">
      <c r="A193" s="98"/>
      <c r="B193" s="68"/>
      <c r="C193" s="73"/>
      <c r="D193" s="44" t="s">
        <v>124</v>
      </c>
      <c r="E193" s="44" t="s">
        <v>19</v>
      </c>
      <c r="F193" s="32">
        <v>1</v>
      </c>
      <c r="G193" s="39">
        <v>17</v>
      </c>
      <c r="H193" s="39">
        <f t="shared" si="15"/>
        <v>17</v>
      </c>
      <c r="I193" s="32" t="s">
        <v>30</v>
      </c>
      <c r="J193" s="39">
        <v>88.75</v>
      </c>
      <c r="K193" s="39">
        <f t="shared" si="14"/>
        <v>1508.75</v>
      </c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21" customFormat="1" ht="29.25" customHeight="1" thickBot="1">
      <c r="A194" s="99"/>
      <c r="B194" s="69"/>
      <c r="C194" s="44" t="s">
        <v>142</v>
      </c>
      <c r="D194" s="44" t="s">
        <v>143</v>
      </c>
      <c r="E194" s="44" t="s">
        <v>8</v>
      </c>
      <c r="F194" s="32">
        <v>1</v>
      </c>
      <c r="G194" s="39">
        <v>10</v>
      </c>
      <c r="H194" s="39">
        <f t="shared" si="15"/>
        <v>10</v>
      </c>
      <c r="I194" s="32" t="s">
        <v>30</v>
      </c>
      <c r="J194" s="39">
        <v>1683.64</v>
      </c>
      <c r="K194" s="39">
        <f t="shared" si="14"/>
        <v>16836.4</v>
      </c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21" customFormat="1" ht="29.25" customHeight="1" thickBot="1">
      <c r="A195" s="34">
        <v>4</v>
      </c>
      <c r="B195" s="50" t="s">
        <v>71</v>
      </c>
      <c r="C195" s="44" t="s">
        <v>159</v>
      </c>
      <c r="D195" s="44" t="s">
        <v>58</v>
      </c>
      <c r="E195" s="44" t="s">
        <v>57</v>
      </c>
      <c r="F195" s="32">
        <v>1</v>
      </c>
      <c r="G195" s="39">
        <v>1</v>
      </c>
      <c r="H195" s="39">
        <f t="shared" si="15"/>
        <v>1</v>
      </c>
      <c r="I195" s="32" t="s">
        <v>30</v>
      </c>
      <c r="J195" s="39">
        <v>219.65</v>
      </c>
      <c r="K195" s="39">
        <f t="shared" si="14"/>
        <v>219.65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21" customFormat="1" ht="29.25" customHeight="1">
      <c r="A196" s="97">
        <v>5</v>
      </c>
      <c r="B196" s="107" t="s">
        <v>63</v>
      </c>
      <c r="C196" s="67" t="s">
        <v>43</v>
      </c>
      <c r="D196" s="44" t="s">
        <v>44</v>
      </c>
      <c r="E196" s="44" t="s">
        <v>19</v>
      </c>
      <c r="F196" s="32">
        <v>1</v>
      </c>
      <c r="G196" s="39">
        <v>68</v>
      </c>
      <c r="H196" s="39">
        <f t="shared" si="15"/>
        <v>68</v>
      </c>
      <c r="I196" s="32" t="s">
        <v>30</v>
      </c>
      <c r="J196" s="39">
        <v>4</v>
      </c>
      <c r="K196" s="39">
        <f t="shared" si="14"/>
        <v>272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s="21" customFormat="1" ht="29.25" customHeight="1">
      <c r="A197" s="98"/>
      <c r="B197" s="68"/>
      <c r="C197" s="68"/>
      <c r="D197" s="44" t="s">
        <v>124</v>
      </c>
      <c r="E197" s="44" t="s">
        <v>19</v>
      </c>
      <c r="F197" s="32">
        <v>1</v>
      </c>
      <c r="G197" s="39">
        <v>10</v>
      </c>
      <c r="H197" s="39">
        <f t="shared" si="15"/>
        <v>10</v>
      </c>
      <c r="I197" s="32" t="s">
        <v>30</v>
      </c>
      <c r="J197" s="39">
        <v>88.75</v>
      </c>
      <c r="K197" s="39">
        <f aca="true" t="shared" si="16" ref="K197:K205">J197*H197</f>
        <v>887.5</v>
      </c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s="21" customFormat="1" ht="29.25" customHeight="1">
      <c r="A198" s="98"/>
      <c r="B198" s="68"/>
      <c r="C198" s="68"/>
      <c r="D198" s="44" t="s">
        <v>130</v>
      </c>
      <c r="E198" s="44" t="s">
        <v>19</v>
      </c>
      <c r="F198" s="32">
        <v>1</v>
      </c>
      <c r="G198" s="39">
        <v>149</v>
      </c>
      <c r="H198" s="39">
        <f t="shared" si="15"/>
        <v>149</v>
      </c>
      <c r="I198" s="32" t="s">
        <v>30</v>
      </c>
      <c r="J198" s="39">
        <v>12.04</v>
      </c>
      <c r="K198" s="39">
        <f t="shared" si="16"/>
        <v>1793.9599999999998</v>
      </c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s="21" customFormat="1" ht="29.25" customHeight="1">
      <c r="A199" s="98"/>
      <c r="B199" s="68"/>
      <c r="C199" s="68"/>
      <c r="D199" s="44" t="s">
        <v>144</v>
      </c>
      <c r="E199" s="44" t="s">
        <v>19</v>
      </c>
      <c r="F199" s="32">
        <v>1</v>
      </c>
      <c r="G199" s="39">
        <v>80</v>
      </c>
      <c r="H199" s="39">
        <f t="shared" si="15"/>
        <v>80</v>
      </c>
      <c r="I199" s="32" t="s">
        <v>30</v>
      </c>
      <c r="J199" s="39">
        <v>23.36</v>
      </c>
      <c r="K199" s="39">
        <f t="shared" si="16"/>
        <v>1868.8</v>
      </c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s="21" customFormat="1" ht="29.25" customHeight="1">
      <c r="A200" s="98"/>
      <c r="B200" s="68"/>
      <c r="C200" s="68"/>
      <c r="D200" s="44" t="s">
        <v>58</v>
      </c>
      <c r="E200" s="44" t="s">
        <v>57</v>
      </c>
      <c r="F200" s="32">
        <v>1</v>
      </c>
      <c r="G200" s="39">
        <v>1</v>
      </c>
      <c r="H200" s="39">
        <f t="shared" si="15"/>
        <v>1</v>
      </c>
      <c r="I200" s="32" t="s">
        <v>30</v>
      </c>
      <c r="J200" s="39">
        <v>219.65</v>
      </c>
      <c r="K200" s="39">
        <f>J200*H200</f>
        <v>219.65</v>
      </c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s="21" customFormat="1" ht="29.25" customHeight="1">
      <c r="A201" s="98"/>
      <c r="B201" s="68"/>
      <c r="C201" s="68"/>
      <c r="D201" s="44" t="s">
        <v>150</v>
      </c>
      <c r="E201" s="44" t="s">
        <v>8</v>
      </c>
      <c r="F201" s="32">
        <v>1</v>
      </c>
      <c r="G201" s="39">
        <v>12</v>
      </c>
      <c r="H201" s="39">
        <f t="shared" si="15"/>
        <v>12</v>
      </c>
      <c r="I201" s="32" t="s">
        <v>30</v>
      </c>
      <c r="J201" s="39">
        <v>1931.47</v>
      </c>
      <c r="K201" s="39">
        <f t="shared" si="16"/>
        <v>23177.64</v>
      </c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s="21" customFormat="1" ht="29.25" customHeight="1">
      <c r="A202" s="98"/>
      <c r="B202" s="68"/>
      <c r="C202" s="68"/>
      <c r="D202" s="44" t="s">
        <v>84</v>
      </c>
      <c r="E202" s="44" t="s">
        <v>19</v>
      </c>
      <c r="F202" s="32">
        <v>1</v>
      </c>
      <c r="G202" s="39">
        <v>60</v>
      </c>
      <c r="H202" s="39">
        <f t="shared" si="15"/>
        <v>60</v>
      </c>
      <c r="I202" s="32" t="s">
        <v>30</v>
      </c>
      <c r="J202" s="39">
        <v>16.03</v>
      </c>
      <c r="K202" s="39">
        <f>J202*H202</f>
        <v>961.8000000000001</v>
      </c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s="21" customFormat="1" ht="29.25" customHeight="1">
      <c r="A203" s="98"/>
      <c r="B203" s="68"/>
      <c r="C203" s="68"/>
      <c r="D203" s="44" t="s">
        <v>139</v>
      </c>
      <c r="E203" s="44" t="s">
        <v>19</v>
      </c>
      <c r="F203" s="32">
        <v>1</v>
      </c>
      <c r="G203" s="39">
        <v>14.4</v>
      </c>
      <c r="H203" s="39">
        <f t="shared" si="15"/>
        <v>14.4</v>
      </c>
      <c r="I203" s="32" t="s">
        <v>30</v>
      </c>
      <c r="J203" s="39">
        <v>105.6</v>
      </c>
      <c r="K203" s="39">
        <f t="shared" si="16"/>
        <v>1520.6399999999999</v>
      </c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s="21" customFormat="1" ht="29.25" customHeight="1">
      <c r="A204" s="98"/>
      <c r="B204" s="68"/>
      <c r="C204" s="68"/>
      <c r="D204" s="44" t="s">
        <v>65</v>
      </c>
      <c r="E204" s="44" t="s">
        <v>19</v>
      </c>
      <c r="F204" s="32">
        <v>1</v>
      </c>
      <c r="G204" s="39">
        <v>60</v>
      </c>
      <c r="H204" s="39">
        <f t="shared" si="15"/>
        <v>60</v>
      </c>
      <c r="I204" s="32" t="s">
        <v>30</v>
      </c>
      <c r="J204" s="39">
        <v>13.05</v>
      </c>
      <c r="K204" s="39">
        <f t="shared" si="16"/>
        <v>783</v>
      </c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s="21" customFormat="1" ht="29.25" customHeight="1" thickBot="1">
      <c r="A205" s="99"/>
      <c r="B205" s="69"/>
      <c r="C205" s="73"/>
      <c r="D205" s="44" t="s">
        <v>44</v>
      </c>
      <c r="E205" s="44" t="s">
        <v>19</v>
      </c>
      <c r="F205" s="32">
        <v>1</v>
      </c>
      <c r="G205" s="39">
        <v>70</v>
      </c>
      <c r="H205" s="39">
        <f t="shared" si="15"/>
        <v>70</v>
      </c>
      <c r="I205" s="32" t="s">
        <v>30</v>
      </c>
      <c r="J205" s="39">
        <v>4</v>
      </c>
      <c r="K205" s="39">
        <f t="shared" si="16"/>
        <v>280</v>
      </c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</row>
    <row r="206" spans="1:255" s="21" customFormat="1" ht="29.25" customHeight="1" thickBot="1">
      <c r="A206" s="34">
        <v>6</v>
      </c>
      <c r="B206" s="50" t="s">
        <v>137</v>
      </c>
      <c r="C206" s="44" t="s">
        <v>136</v>
      </c>
      <c r="D206" s="44" t="s">
        <v>44</v>
      </c>
      <c r="E206" s="44" t="s">
        <v>19</v>
      </c>
      <c r="F206" s="32">
        <v>1</v>
      </c>
      <c r="G206" s="39">
        <v>50</v>
      </c>
      <c r="H206" s="39">
        <f t="shared" si="15"/>
        <v>50</v>
      </c>
      <c r="I206" s="32" t="s">
        <v>30</v>
      </c>
      <c r="J206" s="39">
        <v>4</v>
      </c>
      <c r="K206" s="39">
        <f aca="true" t="shared" si="17" ref="K206:K225">J206*H206</f>
        <v>200</v>
      </c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s="21" customFormat="1" ht="29.25" customHeight="1">
      <c r="A207" s="97">
        <v>7</v>
      </c>
      <c r="B207" s="107" t="s">
        <v>146</v>
      </c>
      <c r="C207" s="67" t="s">
        <v>147</v>
      </c>
      <c r="D207" s="44" t="s">
        <v>148</v>
      </c>
      <c r="E207" s="44" t="s">
        <v>15</v>
      </c>
      <c r="F207" s="32">
        <v>1</v>
      </c>
      <c r="G207" s="39">
        <v>10.5</v>
      </c>
      <c r="H207" s="39">
        <f t="shared" si="15"/>
        <v>10.5</v>
      </c>
      <c r="I207" s="32" t="s">
        <v>30</v>
      </c>
      <c r="J207" s="39">
        <v>165.18</v>
      </c>
      <c r="K207" s="39">
        <f t="shared" si="17"/>
        <v>1734.39</v>
      </c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s="21" customFormat="1" ht="29.25" customHeight="1">
      <c r="A208" s="98"/>
      <c r="B208" s="68"/>
      <c r="C208" s="68"/>
      <c r="D208" s="44" t="s">
        <v>149</v>
      </c>
      <c r="E208" s="44" t="s">
        <v>15</v>
      </c>
      <c r="F208" s="32">
        <v>1</v>
      </c>
      <c r="G208" s="39">
        <v>23</v>
      </c>
      <c r="H208" s="39">
        <f t="shared" si="15"/>
        <v>23</v>
      </c>
      <c r="I208" s="32" t="s">
        <v>30</v>
      </c>
      <c r="J208" s="39">
        <v>113.35</v>
      </c>
      <c r="K208" s="39">
        <f t="shared" si="17"/>
        <v>2607.0499999999997</v>
      </c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</row>
    <row r="209" spans="1:255" s="21" customFormat="1" ht="29.25" customHeight="1" thickBot="1">
      <c r="A209" s="99"/>
      <c r="B209" s="69"/>
      <c r="C209" s="73"/>
      <c r="D209" s="44" t="s">
        <v>149</v>
      </c>
      <c r="E209" s="44" t="s">
        <v>15</v>
      </c>
      <c r="F209" s="32">
        <v>1</v>
      </c>
      <c r="G209" s="39">
        <v>7</v>
      </c>
      <c r="H209" s="39">
        <f t="shared" si="15"/>
        <v>7</v>
      </c>
      <c r="I209" s="32" t="s">
        <v>30</v>
      </c>
      <c r="J209" s="39">
        <v>90.78</v>
      </c>
      <c r="K209" s="39">
        <f t="shared" si="17"/>
        <v>635.46</v>
      </c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s="21" customFormat="1" ht="29.25" customHeight="1">
      <c r="A210" s="97">
        <v>8</v>
      </c>
      <c r="B210" s="107" t="s">
        <v>125</v>
      </c>
      <c r="C210" s="67" t="s">
        <v>126</v>
      </c>
      <c r="D210" s="44" t="s">
        <v>44</v>
      </c>
      <c r="E210" s="44" t="s">
        <v>19</v>
      </c>
      <c r="F210" s="32">
        <v>1</v>
      </c>
      <c r="G210" s="39">
        <v>50</v>
      </c>
      <c r="H210" s="39">
        <f t="shared" si="15"/>
        <v>50</v>
      </c>
      <c r="I210" s="32" t="s">
        <v>30</v>
      </c>
      <c r="J210" s="39">
        <v>4</v>
      </c>
      <c r="K210" s="39">
        <f t="shared" si="17"/>
        <v>200</v>
      </c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s="21" customFormat="1" ht="29.25" customHeight="1">
      <c r="A211" s="98"/>
      <c r="B211" s="68"/>
      <c r="C211" s="68"/>
      <c r="D211" s="44" t="s">
        <v>83</v>
      </c>
      <c r="E211" s="44" t="s">
        <v>8</v>
      </c>
      <c r="F211" s="32">
        <v>1</v>
      </c>
      <c r="G211" s="39">
        <v>65</v>
      </c>
      <c r="H211" s="39">
        <f t="shared" si="15"/>
        <v>65</v>
      </c>
      <c r="I211" s="32" t="s">
        <v>30</v>
      </c>
      <c r="J211" s="39">
        <v>9.12</v>
      </c>
      <c r="K211" s="39">
        <f t="shared" si="17"/>
        <v>592.8</v>
      </c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s="21" customFormat="1" ht="29.25" customHeight="1" thickBot="1">
      <c r="A212" s="99"/>
      <c r="B212" s="69"/>
      <c r="C212" s="73"/>
      <c r="D212" s="44" t="s">
        <v>154</v>
      </c>
      <c r="E212" s="44" t="s">
        <v>19</v>
      </c>
      <c r="F212" s="32">
        <v>1</v>
      </c>
      <c r="G212" s="39">
        <v>1.65</v>
      </c>
      <c r="H212" s="39">
        <f t="shared" si="15"/>
        <v>1.65</v>
      </c>
      <c r="I212" s="32" t="s">
        <v>30</v>
      </c>
      <c r="J212" s="39">
        <v>280.4</v>
      </c>
      <c r="K212" s="39">
        <f t="shared" si="17"/>
        <v>462.6599999999999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s="21" customFormat="1" ht="44.25" customHeight="1" thickBot="1">
      <c r="A213" s="64">
        <v>9</v>
      </c>
      <c r="B213" s="50" t="s">
        <v>100</v>
      </c>
      <c r="C213" s="44" t="s">
        <v>129</v>
      </c>
      <c r="D213" s="44" t="s">
        <v>44</v>
      </c>
      <c r="E213" s="44" t="s">
        <v>19</v>
      </c>
      <c r="F213" s="32">
        <v>1</v>
      </c>
      <c r="G213" s="39">
        <v>240</v>
      </c>
      <c r="H213" s="39">
        <f t="shared" si="15"/>
        <v>240</v>
      </c>
      <c r="I213" s="32" t="s">
        <v>30</v>
      </c>
      <c r="J213" s="39">
        <v>4</v>
      </c>
      <c r="K213" s="39">
        <f t="shared" si="17"/>
        <v>960</v>
      </c>
      <c r="L213" s="47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s="21" customFormat="1" ht="29.25" customHeight="1">
      <c r="A214" s="97">
        <v>10</v>
      </c>
      <c r="B214" s="107" t="s">
        <v>59</v>
      </c>
      <c r="C214" s="67" t="s">
        <v>127</v>
      </c>
      <c r="D214" s="44" t="s">
        <v>145</v>
      </c>
      <c r="E214" s="44" t="s">
        <v>15</v>
      </c>
      <c r="F214" s="32">
        <v>1</v>
      </c>
      <c r="G214" s="39">
        <v>69</v>
      </c>
      <c r="H214" s="39">
        <f>G214</f>
        <v>69</v>
      </c>
      <c r="I214" s="32" t="s">
        <v>30</v>
      </c>
      <c r="J214" s="39">
        <v>85.93</v>
      </c>
      <c r="K214" s="39">
        <f t="shared" si="17"/>
        <v>5929.17</v>
      </c>
      <c r="L214" s="47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s="21" customFormat="1" ht="29.25" customHeight="1" thickBot="1">
      <c r="A215" s="99"/>
      <c r="B215" s="69"/>
      <c r="C215" s="73"/>
      <c r="D215" s="44" t="s">
        <v>128</v>
      </c>
      <c r="E215" s="44" t="s">
        <v>15</v>
      </c>
      <c r="F215" s="32">
        <v>1</v>
      </c>
      <c r="G215" s="39">
        <v>57.35</v>
      </c>
      <c r="H215" s="39">
        <f>G215</f>
        <v>57.35</v>
      </c>
      <c r="I215" s="32" t="s">
        <v>30</v>
      </c>
      <c r="J215" s="39">
        <v>50.26</v>
      </c>
      <c r="K215" s="39">
        <f t="shared" si="17"/>
        <v>2882.411</v>
      </c>
      <c r="L215" s="47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s="21" customFormat="1" ht="29.25" customHeight="1">
      <c r="A216" s="97">
        <v>11</v>
      </c>
      <c r="B216" s="107" t="s">
        <v>155</v>
      </c>
      <c r="C216" s="67" t="s">
        <v>156</v>
      </c>
      <c r="D216" s="44" t="s">
        <v>157</v>
      </c>
      <c r="E216" s="44" t="s">
        <v>15</v>
      </c>
      <c r="F216" s="32">
        <v>1</v>
      </c>
      <c r="G216" s="39">
        <v>68</v>
      </c>
      <c r="H216" s="39">
        <f aca="true" t="shared" si="18" ref="H216:H224">G216</f>
        <v>68</v>
      </c>
      <c r="I216" s="32" t="s">
        <v>30</v>
      </c>
      <c r="J216" s="39">
        <v>85.93</v>
      </c>
      <c r="K216" s="39">
        <f t="shared" si="17"/>
        <v>5843.240000000001</v>
      </c>
      <c r="L216" s="47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</row>
    <row r="217" spans="1:255" s="21" customFormat="1" ht="29.25" customHeight="1" thickBot="1">
      <c r="A217" s="99"/>
      <c r="B217" s="69"/>
      <c r="C217" s="73"/>
      <c r="D217" s="44" t="s">
        <v>158</v>
      </c>
      <c r="E217" s="44" t="s">
        <v>15</v>
      </c>
      <c r="F217" s="32">
        <v>1</v>
      </c>
      <c r="G217" s="39">
        <v>60</v>
      </c>
      <c r="H217" s="39">
        <f t="shared" si="18"/>
        <v>60</v>
      </c>
      <c r="I217" s="32" t="s">
        <v>30</v>
      </c>
      <c r="J217" s="39">
        <v>52.16</v>
      </c>
      <c r="K217" s="39">
        <f t="shared" si="17"/>
        <v>3129.6</v>
      </c>
      <c r="L217" s="47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255" s="21" customFormat="1" ht="29.25" customHeight="1">
      <c r="A218" s="97">
        <v>12</v>
      </c>
      <c r="B218" s="107" t="s">
        <v>131</v>
      </c>
      <c r="C218" s="67" t="s">
        <v>79</v>
      </c>
      <c r="D218" s="44" t="s">
        <v>132</v>
      </c>
      <c r="E218" s="44" t="s">
        <v>81</v>
      </c>
      <c r="F218" s="32">
        <v>1</v>
      </c>
      <c r="G218" s="39">
        <v>3</v>
      </c>
      <c r="H218" s="39">
        <f t="shared" si="18"/>
        <v>3</v>
      </c>
      <c r="I218" s="32" t="s">
        <v>30</v>
      </c>
      <c r="J218" s="39">
        <v>728.6</v>
      </c>
      <c r="K218" s="39">
        <f t="shared" si="17"/>
        <v>2185.8</v>
      </c>
      <c r="L218" s="47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</row>
    <row r="219" spans="1:255" s="21" customFormat="1" ht="29.25" customHeight="1">
      <c r="A219" s="98"/>
      <c r="B219" s="68"/>
      <c r="C219" s="68"/>
      <c r="D219" s="44" t="s">
        <v>44</v>
      </c>
      <c r="E219" s="44" t="s">
        <v>19</v>
      </c>
      <c r="F219" s="32">
        <v>1</v>
      </c>
      <c r="G219" s="39">
        <v>10</v>
      </c>
      <c r="H219" s="39">
        <f t="shared" si="18"/>
        <v>10</v>
      </c>
      <c r="I219" s="32" t="s">
        <v>30</v>
      </c>
      <c r="J219" s="39">
        <v>4.01</v>
      </c>
      <c r="K219" s="39">
        <f t="shared" si="17"/>
        <v>40.099999999999994</v>
      </c>
      <c r="L219" s="47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</row>
    <row r="220" spans="1:255" s="21" customFormat="1" ht="29.25" customHeight="1">
      <c r="A220" s="98"/>
      <c r="B220" s="68"/>
      <c r="C220" s="68"/>
      <c r="D220" s="44" t="s">
        <v>80</v>
      </c>
      <c r="E220" s="44" t="s">
        <v>140</v>
      </c>
      <c r="F220" s="32">
        <v>1</v>
      </c>
      <c r="G220" s="39">
        <v>3</v>
      </c>
      <c r="H220" s="39">
        <f t="shared" si="18"/>
        <v>3</v>
      </c>
      <c r="I220" s="32" t="s">
        <v>30</v>
      </c>
      <c r="J220" s="39">
        <v>590.4</v>
      </c>
      <c r="K220" s="39">
        <f t="shared" si="17"/>
        <v>1771.1999999999998</v>
      </c>
      <c r="L220" s="47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</row>
    <row r="221" spans="1:255" s="21" customFormat="1" ht="29.25" customHeight="1" thickBot="1">
      <c r="A221" s="99"/>
      <c r="B221" s="69"/>
      <c r="C221" s="73"/>
      <c r="D221" s="44" t="s">
        <v>141</v>
      </c>
      <c r="E221" s="44" t="s">
        <v>19</v>
      </c>
      <c r="F221" s="32">
        <v>1</v>
      </c>
      <c r="G221" s="39">
        <v>15</v>
      </c>
      <c r="H221" s="39">
        <f t="shared" si="18"/>
        <v>15</v>
      </c>
      <c r="I221" s="32" t="s">
        <v>30</v>
      </c>
      <c r="J221" s="39">
        <v>29.18</v>
      </c>
      <c r="K221" s="39">
        <f t="shared" si="17"/>
        <v>437.7</v>
      </c>
      <c r="L221" s="47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</row>
    <row r="222" spans="1:255" s="21" customFormat="1" ht="29.25" customHeight="1" thickBot="1">
      <c r="A222" s="63">
        <v>13</v>
      </c>
      <c r="B222" s="50" t="s">
        <v>50</v>
      </c>
      <c r="C222" s="44" t="s">
        <v>43</v>
      </c>
      <c r="D222" s="44" t="s">
        <v>144</v>
      </c>
      <c r="E222" s="44" t="s">
        <v>19</v>
      </c>
      <c r="F222" s="32">
        <v>1</v>
      </c>
      <c r="G222" s="65">
        <v>20</v>
      </c>
      <c r="H222" s="65">
        <f t="shared" si="18"/>
        <v>20</v>
      </c>
      <c r="I222" s="32" t="s">
        <v>30</v>
      </c>
      <c r="J222" s="39">
        <v>23.37</v>
      </c>
      <c r="K222" s="39">
        <f t="shared" si="17"/>
        <v>467.40000000000003</v>
      </c>
      <c r="L222" s="47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55" s="21" customFormat="1" ht="29.25" customHeight="1">
      <c r="A223" s="108">
        <v>14</v>
      </c>
      <c r="B223" s="107" t="s">
        <v>82</v>
      </c>
      <c r="C223" s="67" t="s">
        <v>79</v>
      </c>
      <c r="D223" s="44" t="s">
        <v>141</v>
      </c>
      <c r="E223" s="44" t="s">
        <v>19</v>
      </c>
      <c r="F223" s="32">
        <v>1</v>
      </c>
      <c r="G223" s="39">
        <v>40</v>
      </c>
      <c r="H223" s="39">
        <f t="shared" si="18"/>
        <v>40</v>
      </c>
      <c r="I223" s="32" t="s">
        <v>30</v>
      </c>
      <c r="J223" s="39">
        <v>29.18</v>
      </c>
      <c r="K223" s="39">
        <f t="shared" si="17"/>
        <v>1167.2</v>
      </c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</row>
    <row r="224" spans="1:255" s="21" customFormat="1" ht="29.25" customHeight="1" thickBot="1">
      <c r="A224" s="109"/>
      <c r="B224" s="69"/>
      <c r="C224" s="73"/>
      <c r="D224" s="44" t="s">
        <v>132</v>
      </c>
      <c r="E224" s="44" t="s">
        <v>81</v>
      </c>
      <c r="F224" s="32">
        <v>1</v>
      </c>
      <c r="G224" s="39">
        <v>2</v>
      </c>
      <c r="H224" s="39">
        <f t="shared" si="18"/>
        <v>2</v>
      </c>
      <c r="I224" s="32" t="s">
        <v>30</v>
      </c>
      <c r="J224" s="39">
        <v>728.6</v>
      </c>
      <c r="K224" s="39">
        <f t="shared" si="17"/>
        <v>1457.2</v>
      </c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</row>
    <row r="225" spans="1:255" s="21" customFormat="1" ht="38.25" customHeight="1" thickBot="1">
      <c r="A225" s="36">
        <v>15</v>
      </c>
      <c r="B225" s="62" t="s">
        <v>41</v>
      </c>
      <c r="C225" s="44" t="s">
        <v>122</v>
      </c>
      <c r="D225" s="44" t="s">
        <v>123</v>
      </c>
      <c r="E225" s="44" t="s">
        <v>19</v>
      </c>
      <c r="F225" s="32">
        <v>1</v>
      </c>
      <c r="G225" s="39">
        <v>12</v>
      </c>
      <c r="H225" s="39">
        <f>G225</f>
        <v>12</v>
      </c>
      <c r="I225" s="32" t="s">
        <v>30</v>
      </c>
      <c r="J225" s="39">
        <v>133.33</v>
      </c>
      <c r="K225" s="39">
        <f t="shared" si="17"/>
        <v>1599.96</v>
      </c>
      <c r="L225" s="47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</row>
    <row r="226" spans="1:13" ht="24.75" customHeight="1" thickBot="1">
      <c r="A226" s="78" t="s">
        <v>38</v>
      </c>
      <c r="B226" s="79"/>
      <c r="C226" s="79"/>
      <c r="D226" s="79"/>
      <c r="E226" s="79"/>
      <c r="F226" s="79"/>
      <c r="G226" s="79"/>
      <c r="H226" s="79"/>
      <c r="I226" s="79"/>
      <c r="J226" s="80"/>
      <c r="K226" s="9">
        <v>6197.78</v>
      </c>
      <c r="M226" s="20"/>
    </row>
    <row r="227" spans="1:13" ht="24.75" customHeight="1" thickBot="1">
      <c r="A227" s="85" t="s">
        <v>42</v>
      </c>
      <c r="B227" s="86"/>
      <c r="C227" s="86"/>
      <c r="D227" s="86"/>
      <c r="E227" s="86"/>
      <c r="F227" s="86"/>
      <c r="G227" s="86"/>
      <c r="H227" s="86"/>
      <c r="I227" s="86"/>
      <c r="J227" s="87"/>
      <c r="K227" s="66">
        <v>1297.57</v>
      </c>
      <c r="M227" s="20"/>
    </row>
    <row r="228" spans="1:11" ht="25.5" customHeight="1" thickBot="1">
      <c r="A228" s="78" t="s">
        <v>36</v>
      </c>
      <c r="B228" s="79"/>
      <c r="C228" s="79"/>
      <c r="D228" s="79"/>
      <c r="E228" s="79"/>
      <c r="F228" s="79"/>
      <c r="G228" s="79"/>
      <c r="H228" s="79"/>
      <c r="I228" s="79"/>
      <c r="J228" s="80"/>
      <c r="K228" s="9">
        <f>SUM(K183:K227)</f>
        <v>102044.83500000004</v>
      </c>
    </row>
    <row r="229" spans="1:11" ht="27" customHeight="1" thickBot="1">
      <c r="A229" s="78" t="s">
        <v>39</v>
      </c>
      <c r="B229" s="79"/>
      <c r="C229" s="79"/>
      <c r="D229" s="79"/>
      <c r="E229" s="79"/>
      <c r="F229" s="79"/>
      <c r="G229" s="79"/>
      <c r="H229" s="79"/>
      <c r="I229" s="79"/>
      <c r="J229" s="80"/>
      <c r="K229" s="9">
        <v>0</v>
      </c>
    </row>
    <row r="230" spans="1:11" ht="31.5" customHeight="1" thickBot="1">
      <c r="A230" s="78" t="s">
        <v>35</v>
      </c>
      <c r="B230" s="79"/>
      <c r="C230" s="79"/>
      <c r="D230" s="79"/>
      <c r="E230" s="79"/>
      <c r="F230" s="79"/>
      <c r="G230" s="79"/>
      <c r="H230" s="79"/>
      <c r="I230" s="79"/>
      <c r="J230" s="80"/>
      <c r="K230" s="9">
        <f>K228+K181+K175+K140</f>
        <v>200019.62002000003</v>
      </c>
    </row>
    <row r="231" spans="1:9" ht="20.25" customHeight="1">
      <c r="A231" s="21"/>
      <c r="B231" s="21"/>
      <c r="C231" s="21"/>
      <c r="D231" s="21"/>
      <c r="E231" s="21"/>
      <c r="F231" s="21"/>
      <c r="G231" s="20"/>
      <c r="H231" s="20"/>
      <c r="I231" s="21"/>
    </row>
    <row r="232" spans="1:18" s="27" customFormat="1" ht="24.75" customHeight="1">
      <c r="A232" s="29"/>
      <c r="B232" s="88" t="s">
        <v>40</v>
      </c>
      <c r="C232" s="88"/>
      <c r="E232" s="84" t="s">
        <v>24</v>
      </c>
      <c r="F232" s="84"/>
      <c r="G232" s="84"/>
      <c r="H232" s="84"/>
      <c r="J232" s="28"/>
      <c r="K232" s="28"/>
      <c r="L232" s="29"/>
      <c r="M232" s="29"/>
      <c r="N232" s="29"/>
      <c r="O232" s="29"/>
      <c r="P232" s="29"/>
      <c r="Q232" s="29"/>
      <c r="R232" s="29"/>
    </row>
    <row r="233" spans="1:18" s="27" customFormat="1" ht="15" customHeight="1">
      <c r="A233" s="29"/>
      <c r="G233" s="30"/>
      <c r="H233" s="30"/>
      <c r="J233" s="28"/>
      <c r="K233" s="28"/>
      <c r="L233" s="29"/>
      <c r="M233" s="29"/>
      <c r="N233" s="29"/>
      <c r="O233" s="29"/>
      <c r="P233" s="29"/>
      <c r="Q233" s="29"/>
      <c r="R233" s="29"/>
    </row>
    <row r="234" spans="1:18" s="27" customFormat="1" ht="38.25" customHeight="1">
      <c r="A234" s="29"/>
      <c r="B234" s="84" t="s">
        <v>26</v>
      </c>
      <c r="C234" s="84"/>
      <c r="E234" s="84" t="s">
        <v>27</v>
      </c>
      <c r="F234" s="84"/>
      <c r="G234" s="84"/>
      <c r="H234" s="84"/>
      <c r="J234" s="28"/>
      <c r="K234" s="28"/>
      <c r="L234" s="29"/>
      <c r="M234" s="29"/>
      <c r="N234" s="29"/>
      <c r="O234" s="29"/>
      <c r="P234" s="29"/>
      <c r="Q234" s="29"/>
      <c r="R234" s="29"/>
    </row>
    <row r="235" ht="12.75" customHeight="1">
      <c r="A235" s="21"/>
    </row>
    <row r="236" ht="12.75" customHeight="1">
      <c r="A236" s="21"/>
    </row>
    <row r="237" ht="12.75" customHeight="1">
      <c r="A237" s="21"/>
    </row>
    <row r="238" ht="12.75" customHeight="1">
      <c r="A238" s="21"/>
    </row>
    <row r="239" ht="12.75" customHeight="1">
      <c r="A239" s="21"/>
    </row>
    <row r="240" spans="1:18" ht="12.75" customHeight="1">
      <c r="A240" s="21"/>
      <c r="G240" s="22"/>
      <c r="H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 customHeight="1">
      <c r="A241" s="21"/>
      <c r="G241" s="22"/>
      <c r="H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 customHeight="1">
      <c r="A242" s="21"/>
      <c r="G242" s="22"/>
      <c r="H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 customHeight="1">
      <c r="A243" s="21"/>
      <c r="G243" s="22"/>
      <c r="H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 customHeight="1">
      <c r="A244" s="21"/>
      <c r="G244" s="22"/>
      <c r="H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 customHeight="1">
      <c r="A245" s="21"/>
      <c r="G245" s="22"/>
      <c r="H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 customHeight="1">
      <c r="A246" s="21"/>
      <c r="G246" s="22"/>
      <c r="H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 customHeight="1">
      <c r="A247" s="21"/>
      <c r="G247" s="22"/>
      <c r="H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 customHeight="1">
      <c r="A248" s="21"/>
      <c r="G248" s="22"/>
      <c r="H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 customHeight="1">
      <c r="A249" s="21"/>
      <c r="G249" s="22"/>
      <c r="H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 customHeight="1">
      <c r="A250" s="21"/>
      <c r="G250" s="22"/>
      <c r="H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 customHeight="1">
      <c r="A251" s="21"/>
      <c r="G251" s="22"/>
      <c r="H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 customHeight="1">
      <c r="A252" s="21"/>
      <c r="G252" s="22"/>
      <c r="H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 customHeight="1">
      <c r="A253" s="21"/>
      <c r="G253" s="22"/>
      <c r="H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2.75" customHeight="1">
      <c r="A254" s="21"/>
      <c r="G254" s="22"/>
      <c r="H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2.75" customHeight="1">
      <c r="A255" s="21"/>
      <c r="G255" s="22"/>
      <c r="H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2.75" customHeight="1">
      <c r="A256" s="21"/>
      <c r="G256" s="22"/>
      <c r="H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2.75" customHeight="1">
      <c r="A257" s="21"/>
      <c r="G257" s="22"/>
      <c r="H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2.75" customHeight="1">
      <c r="A258" s="21"/>
      <c r="G258" s="22"/>
      <c r="H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2.75" customHeight="1">
      <c r="A259" s="21"/>
      <c r="G259" s="22"/>
      <c r="H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2.75" customHeight="1">
      <c r="A260" s="21"/>
      <c r="G260" s="22"/>
      <c r="H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2.75" customHeight="1">
      <c r="A261" s="21"/>
      <c r="G261" s="22"/>
      <c r="H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ht="12.75" customHeight="1">
      <c r="A262" s="21"/>
      <c r="G262" s="22"/>
      <c r="H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2.75" customHeight="1">
      <c r="A263" s="21"/>
      <c r="G263" s="22"/>
      <c r="H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2.75" customHeight="1">
      <c r="A264" s="21"/>
      <c r="G264" s="22"/>
      <c r="H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ht="12.75" customHeight="1">
      <c r="A265" s="21"/>
      <c r="G265" s="22"/>
      <c r="H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2.75" customHeight="1">
      <c r="A266" s="21"/>
      <c r="G266" s="22"/>
      <c r="H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2.75" customHeight="1">
      <c r="A267" s="21"/>
      <c r="G267" s="22"/>
      <c r="H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ht="12.75" customHeight="1">
      <c r="A268" s="21"/>
      <c r="G268" s="22"/>
      <c r="H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2.75" customHeight="1">
      <c r="A269" s="21"/>
      <c r="G269" s="22"/>
      <c r="H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12.75" customHeight="1">
      <c r="A270" s="21"/>
      <c r="G270" s="22"/>
      <c r="H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2.75" customHeight="1">
      <c r="A271" s="21"/>
      <c r="G271" s="22"/>
      <c r="H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2.75" customHeight="1">
      <c r="A272" s="21"/>
      <c r="G272" s="22"/>
      <c r="H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2.75" customHeight="1">
      <c r="A273" s="21"/>
      <c r="G273" s="22"/>
      <c r="H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2.75" customHeight="1">
      <c r="A274" s="21"/>
      <c r="G274" s="22"/>
      <c r="H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ht="12.75" customHeight="1">
      <c r="A275" s="21"/>
      <c r="G275" s="22"/>
      <c r="H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2.75" customHeight="1">
      <c r="A276" s="21"/>
      <c r="G276" s="22"/>
      <c r="H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2.75" customHeight="1">
      <c r="A277" s="21"/>
      <c r="G277" s="22"/>
      <c r="H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2.75" customHeight="1">
      <c r="A278" s="21"/>
      <c r="G278" s="22"/>
      <c r="H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2.75" customHeight="1">
      <c r="A279" s="21"/>
      <c r="G279" s="22"/>
      <c r="H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2.75" customHeight="1">
      <c r="A280" s="21"/>
      <c r="G280" s="22"/>
      <c r="H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2.75" customHeight="1">
      <c r="A281" s="21"/>
      <c r="G281" s="22"/>
      <c r="H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2.75" customHeight="1">
      <c r="A282" s="21"/>
      <c r="G282" s="22"/>
      <c r="H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2.75" customHeight="1">
      <c r="A283" s="21"/>
      <c r="G283" s="22"/>
      <c r="H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2.75" customHeight="1">
      <c r="A284" s="21"/>
      <c r="G284" s="22"/>
      <c r="H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2.75" customHeight="1">
      <c r="A285" s="21"/>
      <c r="G285" s="22"/>
      <c r="H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2.75" customHeight="1">
      <c r="A286" s="21"/>
      <c r="G286" s="22"/>
      <c r="H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2.75" customHeight="1">
      <c r="A287" s="21"/>
      <c r="G287" s="22"/>
      <c r="H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2.75" customHeight="1">
      <c r="A288" s="21"/>
      <c r="G288" s="22"/>
      <c r="H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2.75" customHeight="1">
      <c r="A289" s="21"/>
      <c r="G289" s="22"/>
      <c r="H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2.75" customHeight="1">
      <c r="A290" s="21"/>
      <c r="G290" s="22"/>
      <c r="H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2.75" customHeight="1">
      <c r="A291" s="21"/>
      <c r="G291" s="22"/>
      <c r="H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2.75" customHeight="1">
      <c r="A292" s="21"/>
      <c r="G292" s="22"/>
      <c r="H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2.75" customHeight="1">
      <c r="A293" s="21"/>
      <c r="G293" s="22"/>
      <c r="H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2.75" customHeight="1">
      <c r="A294" s="21"/>
      <c r="G294" s="22"/>
      <c r="H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2.75" customHeight="1">
      <c r="A295" s="21"/>
      <c r="G295" s="22"/>
      <c r="H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2.75" customHeight="1">
      <c r="A296" s="21"/>
      <c r="G296" s="22"/>
      <c r="H296" s="22"/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ht="12.75" customHeight="1">
      <c r="A297" s="21"/>
      <c r="G297" s="22"/>
      <c r="H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ht="12.75" customHeight="1">
      <c r="A298" s="21"/>
      <c r="G298" s="22"/>
      <c r="H298" s="22"/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ht="12.75" customHeight="1">
      <c r="A299" s="21"/>
      <c r="G299" s="22"/>
      <c r="H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ht="12.75" customHeight="1">
      <c r="A300" s="21"/>
      <c r="G300" s="22"/>
      <c r="H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2.75" customHeight="1">
      <c r="A301" s="21"/>
      <c r="G301" s="22"/>
      <c r="H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ht="12.75" customHeight="1">
      <c r="A302" s="21"/>
      <c r="G302" s="22"/>
      <c r="H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2.75" customHeight="1">
      <c r="A303" s="21"/>
      <c r="G303" s="22"/>
      <c r="H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2.75" customHeight="1">
      <c r="A304" s="21"/>
      <c r="G304" s="22"/>
      <c r="H304" s="22"/>
      <c r="J304" s="23"/>
      <c r="K304" s="23"/>
      <c r="L304" s="22"/>
      <c r="M304" s="22"/>
      <c r="N304" s="22"/>
      <c r="O304" s="22"/>
      <c r="P304" s="22"/>
      <c r="Q304" s="22"/>
      <c r="R304" s="22"/>
    </row>
    <row r="305" spans="1:18" ht="12.75" customHeight="1">
      <c r="A305" s="21"/>
      <c r="G305" s="22"/>
      <c r="H305" s="22"/>
      <c r="J305" s="23"/>
      <c r="K305" s="23"/>
      <c r="L305" s="22"/>
      <c r="M305" s="22"/>
      <c r="N305" s="22"/>
      <c r="O305" s="22"/>
      <c r="P305" s="22"/>
      <c r="Q305" s="22"/>
      <c r="R305" s="22"/>
    </row>
    <row r="306" spans="1:18" ht="12.75" customHeight="1">
      <c r="A306" s="21"/>
      <c r="G306" s="22"/>
      <c r="H306" s="22"/>
      <c r="J306" s="23"/>
      <c r="K306" s="23"/>
      <c r="L306" s="22"/>
      <c r="M306" s="22"/>
      <c r="N306" s="22"/>
      <c r="O306" s="22"/>
      <c r="P306" s="22"/>
      <c r="Q306" s="22"/>
      <c r="R306" s="22"/>
    </row>
    <row r="307" spans="1:18" ht="12.75" customHeight="1">
      <c r="A307" s="21"/>
      <c r="G307" s="22"/>
      <c r="H307" s="22"/>
      <c r="J307" s="23"/>
      <c r="K307" s="23"/>
      <c r="L307" s="22"/>
      <c r="M307" s="22"/>
      <c r="N307" s="22"/>
      <c r="O307" s="22"/>
      <c r="P307" s="22"/>
      <c r="Q307" s="22"/>
      <c r="R307" s="22"/>
    </row>
    <row r="308" spans="1:18" ht="12.75" customHeight="1">
      <c r="A308" s="21"/>
      <c r="G308" s="22"/>
      <c r="H308" s="22"/>
      <c r="J308" s="23"/>
      <c r="K308" s="23"/>
      <c r="L308" s="22"/>
      <c r="M308" s="22"/>
      <c r="N308" s="22"/>
      <c r="O308" s="22"/>
      <c r="P308" s="22"/>
      <c r="Q308" s="22"/>
      <c r="R308" s="22"/>
    </row>
    <row r="309" spans="1:18" ht="12.75" customHeight="1">
      <c r="A309" s="21"/>
      <c r="G309" s="22"/>
      <c r="H309" s="22"/>
      <c r="J309" s="23"/>
      <c r="K309" s="23"/>
      <c r="L309" s="22"/>
      <c r="M309" s="22"/>
      <c r="N309" s="22"/>
      <c r="O309" s="22"/>
      <c r="P309" s="22"/>
      <c r="Q309" s="22"/>
      <c r="R309" s="22"/>
    </row>
    <row r="310" spans="1:18" ht="12.75" customHeight="1">
      <c r="A310" s="21"/>
      <c r="G310" s="22"/>
      <c r="H310" s="22"/>
      <c r="J310" s="23"/>
      <c r="K310" s="23"/>
      <c r="L310" s="22"/>
      <c r="M310" s="22"/>
      <c r="N310" s="22"/>
      <c r="O310" s="22"/>
      <c r="P310" s="22"/>
      <c r="Q310" s="22"/>
      <c r="R310" s="22"/>
    </row>
    <row r="311" spans="1:18" ht="12.75" customHeight="1">
      <c r="A311" s="21"/>
      <c r="G311" s="22"/>
      <c r="H311" s="22"/>
      <c r="J311" s="23"/>
      <c r="K311" s="23"/>
      <c r="L311" s="22"/>
      <c r="M311" s="22"/>
      <c r="N311" s="22"/>
      <c r="O311" s="22"/>
      <c r="P311" s="22"/>
      <c r="Q311" s="22"/>
      <c r="R311" s="22"/>
    </row>
    <row r="312" spans="1:18" ht="12.75" customHeight="1">
      <c r="A312" s="21"/>
      <c r="G312" s="22"/>
      <c r="H312" s="22"/>
      <c r="J312" s="23"/>
      <c r="K312" s="23"/>
      <c r="L312" s="22"/>
      <c r="M312" s="22"/>
      <c r="N312" s="22"/>
      <c r="O312" s="22"/>
      <c r="P312" s="22"/>
      <c r="Q312" s="22"/>
      <c r="R312" s="22"/>
    </row>
    <row r="313" spans="1:18" ht="12.75" customHeight="1">
      <c r="A313" s="21"/>
      <c r="G313" s="22"/>
      <c r="H313" s="22"/>
      <c r="J313" s="23"/>
      <c r="K313" s="23"/>
      <c r="L313" s="22"/>
      <c r="M313" s="22"/>
      <c r="N313" s="22"/>
      <c r="O313" s="22"/>
      <c r="P313" s="22"/>
      <c r="Q313" s="22"/>
      <c r="R313" s="22"/>
    </row>
    <row r="314" spans="1:18" ht="12.75" customHeight="1">
      <c r="A314" s="21"/>
      <c r="G314" s="22"/>
      <c r="H314" s="22"/>
      <c r="J314" s="23"/>
      <c r="K314" s="23"/>
      <c r="L314" s="22"/>
      <c r="M314" s="22"/>
      <c r="N314" s="22"/>
      <c r="O314" s="22"/>
      <c r="P314" s="22"/>
      <c r="Q314" s="22"/>
      <c r="R314" s="22"/>
    </row>
    <row r="315" spans="1:18" ht="12.75" customHeight="1">
      <c r="A315" s="21"/>
      <c r="G315" s="22"/>
      <c r="H315" s="22"/>
      <c r="J315" s="23"/>
      <c r="K315" s="23"/>
      <c r="L315" s="22"/>
      <c r="M315" s="22"/>
      <c r="N315" s="22"/>
      <c r="O315" s="22"/>
      <c r="P315" s="22"/>
      <c r="Q315" s="22"/>
      <c r="R315" s="22"/>
    </row>
    <row r="316" spans="1:18" ht="12.75" customHeight="1">
      <c r="A316" s="21"/>
      <c r="G316" s="22"/>
      <c r="H316" s="22"/>
      <c r="J316" s="23"/>
      <c r="K316" s="23"/>
      <c r="L316" s="22"/>
      <c r="M316" s="22"/>
      <c r="N316" s="22"/>
      <c r="O316" s="22"/>
      <c r="P316" s="22"/>
      <c r="Q316" s="22"/>
      <c r="R316" s="22"/>
    </row>
    <row r="317" spans="1:18" ht="12.75" customHeight="1">
      <c r="A317" s="21"/>
      <c r="G317" s="22"/>
      <c r="H317" s="22"/>
      <c r="J317" s="23"/>
      <c r="K317" s="23"/>
      <c r="L317" s="22"/>
      <c r="M317" s="22"/>
      <c r="N317" s="22"/>
      <c r="O317" s="22"/>
      <c r="P317" s="22"/>
      <c r="Q317" s="22"/>
      <c r="R317" s="22"/>
    </row>
    <row r="318" spans="1:18" ht="12.75" customHeight="1">
      <c r="A318" s="21"/>
      <c r="G318" s="22"/>
      <c r="H318" s="22"/>
      <c r="J318" s="23"/>
      <c r="K318" s="23"/>
      <c r="L318" s="22"/>
      <c r="M318" s="22"/>
      <c r="N318" s="22"/>
      <c r="O318" s="22"/>
      <c r="P318" s="22"/>
      <c r="Q318" s="22"/>
      <c r="R318" s="22"/>
    </row>
    <row r="319" spans="1:18" ht="12.75" customHeight="1">
      <c r="A319" s="21"/>
      <c r="G319" s="22"/>
      <c r="H319" s="22"/>
      <c r="J319" s="23"/>
      <c r="K319" s="23"/>
      <c r="L319" s="22"/>
      <c r="M319" s="22"/>
      <c r="N319" s="22"/>
      <c r="O319" s="22"/>
      <c r="P319" s="22"/>
      <c r="Q319" s="22"/>
      <c r="R319" s="22"/>
    </row>
    <row r="320" spans="1:18" ht="12.75" customHeight="1">
      <c r="A320" s="21"/>
      <c r="G320" s="22"/>
      <c r="H320" s="22"/>
      <c r="J320" s="23"/>
      <c r="K320" s="23"/>
      <c r="L320" s="22"/>
      <c r="M320" s="22"/>
      <c r="N320" s="22"/>
      <c r="O320" s="22"/>
      <c r="P320" s="22"/>
      <c r="Q320" s="22"/>
      <c r="R320" s="22"/>
    </row>
    <row r="321" spans="1:18" ht="12.75" customHeight="1">
      <c r="A321" s="21"/>
      <c r="G321" s="22"/>
      <c r="H321" s="22"/>
      <c r="J321" s="23"/>
      <c r="K321" s="23"/>
      <c r="L321" s="22"/>
      <c r="M321" s="22"/>
      <c r="N321" s="22"/>
      <c r="O321" s="22"/>
      <c r="P321" s="22"/>
      <c r="Q321" s="22"/>
      <c r="R321" s="22"/>
    </row>
    <row r="322" spans="1:18" ht="12.75" customHeight="1">
      <c r="A322" s="21"/>
      <c r="G322" s="22"/>
      <c r="H322" s="22"/>
      <c r="J322" s="23"/>
      <c r="K322" s="23"/>
      <c r="L322" s="22"/>
      <c r="M322" s="22"/>
      <c r="N322" s="22"/>
      <c r="O322" s="22"/>
      <c r="P322" s="22"/>
      <c r="Q322" s="22"/>
      <c r="R322" s="22"/>
    </row>
    <row r="323" spans="1:18" ht="12.75" customHeight="1">
      <c r="A323" s="21"/>
      <c r="G323" s="22"/>
      <c r="H323" s="22"/>
      <c r="J323" s="23"/>
      <c r="K323" s="23"/>
      <c r="L323" s="22"/>
      <c r="M323" s="22"/>
      <c r="N323" s="22"/>
      <c r="O323" s="22"/>
      <c r="P323" s="22"/>
      <c r="Q323" s="22"/>
      <c r="R323" s="22"/>
    </row>
    <row r="324" spans="1:18" ht="12.75" customHeight="1">
      <c r="A324" s="21"/>
      <c r="G324" s="22"/>
      <c r="H324" s="22"/>
      <c r="J324" s="23"/>
      <c r="K324" s="23"/>
      <c r="L324" s="22"/>
      <c r="M324" s="22"/>
      <c r="N324" s="22"/>
      <c r="O324" s="22"/>
      <c r="P324" s="22"/>
      <c r="Q324" s="22"/>
      <c r="R324" s="22"/>
    </row>
    <row r="325" spans="1:18" ht="12.75" customHeight="1">
      <c r="A325" s="21"/>
      <c r="G325" s="22"/>
      <c r="H325" s="22"/>
      <c r="J325" s="23"/>
      <c r="K325" s="23"/>
      <c r="L325" s="22"/>
      <c r="M325" s="22"/>
      <c r="N325" s="22"/>
      <c r="O325" s="22"/>
      <c r="P325" s="22"/>
      <c r="Q325" s="22"/>
      <c r="R325" s="22"/>
    </row>
    <row r="326" spans="1:18" ht="12.75" customHeight="1">
      <c r="A326" s="21"/>
      <c r="G326" s="22"/>
      <c r="H326" s="22"/>
      <c r="J326" s="23"/>
      <c r="K326" s="23"/>
      <c r="L326" s="22"/>
      <c r="M326" s="22"/>
      <c r="N326" s="22"/>
      <c r="O326" s="22"/>
      <c r="P326" s="22"/>
      <c r="Q326" s="22"/>
      <c r="R326" s="22"/>
    </row>
    <row r="327" spans="1:18" ht="12.75" customHeight="1">
      <c r="A327" s="21"/>
      <c r="G327" s="22"/>
      <c r="H327" s="22"/>
      <c r="J327" s="23"/>
      <c r="K327" s="23"/>
      <c r="L327" s="22"/>
      <c r="M327" s="22"/>
      <c r="N327" s="22"/>
      <c r="O327" s="22"/>
      <c r="P327" s="22"/>
      <c r="Q327" s="22"/>
      <c r="R327" s="22"/>
    </row>
    <row r="328" spans="1:18" ht="12.75" customHeight="1">
      <c r="A328" s="21"/>
      <c r="G328" s="22"/>
      <c r="H328" s="22"/>
      <c r="J328" s="23"/>
      <c r="K328" s="23"/>
      <c r="L328" s="22"/>
      <c r="M328" s="22"/>
      <c r="N328" s="22"/>
      <c r="O328" s="22"/>
      <c r="P328" s="22"/>
      <c r="Q328" s="22"/>
      <c r="R328" s="22"/>
    </row>
    <row r="329" spans="1:18" ht="12.75" customHeight="1">
      <c r="A329" s="21"/>
      <c r="G329" s="22"/>
      <c r="H329" s="22"/>
      <c r="J329" s="23"/>
      <c r="K329" s="23"/>
      <c r="L329" s="22"/>
      <c r="M329" s="22"/>
      <c r="N329" s="22"/>
      <c r="O329" s="22"/>
      <c r="P329" s="22"/>
      <c r="Q329" s="22"/>
      <c r="R329" s="22"/>
    </row>
    <row r="330" spans="1:18" ht="12.75" customHeight="1">
      <c r="A330" s="21"/>
      <c r="G330" s="22"/>
      <c r="H330" s="22"/>
      <c r="J330" s="23"/>
      <c r="K330" s="23"/>
      <c r="L330" s="22"/>
      <c r="M330" s="22"/>
      <c r="N330" s="22"/>
      <c r="O330" s="22"/>
      <c r="P330" s="22"/>
      <c r="Q330" s="22"/>
      <c r="R330" s="22"/>
    </row>
    <row r="331" spans="1:18" ht="12.75" customHeight="1">
      <c r="A331" s="21"/>
      <c r="G331" s="22"/>
      <c r="H331" s="22"/>
      <c r="J331" s="23"/>
      <c r="K331" s="23"/>
      <c r="L331" s="22"/>
      <c r="M331" s="22"/>
      <c r="N331" s="22"/>
      <c r="O331" s="22"/>
      <c r="P331" s="22"/>
      <c r="Q331" s="22"/>
      <c r="R331" s="22"/>
    </row>
    <row r="332" spans="1:18" ht="12.75" customHeight="1">
      <c r="A332" s="21"/>
      <c r="G332" s="22"/>
      <c r="H332" s="22"/>
      <c r="J332" s="23"/>
      <c r="K332" s="23"/>
      <c r="L332" s="22"/>
      <c r="M332" s="22"/>
      <c r="N332" s="22"/>
      <c r="O332" s="22"/>
      <c r="P332" s="22"/>
      <c r="Q332" s="22"/>
      <c r="R332" s="22"/>
    </row>
    <row r="333" spans="1:18" ht="12.75" customHeight="1">
      <c r="A333" s="21"/>
      <c r="G333" s="22"/>
      <c r="H333" s="22"/>
      <c r="J333" s="23"/>
      <c r="K333" s="23"/>
      <c r="L333" s="22"/>
      <c r="M333" s="22"/>
      <c r="N333" s="22"/>
      <c r="O333" s="22"/>
      <c r="P333" s="22"/>
      <c r="Q333" s="22"/>
      <c r="R333" s="22"/>
    </row>
    <row r="334" spans="1:18" ht="12.75" customHeight="1">
      <c r="A334" s="21"/>
      <c r="G334" s="22"/>
      <c r="H334" s="22"/>
      <c r="J334" s="23"/>
      <c r="K334" s="23"/>
      <c r="L334" s="22"/>
      <c r="M334" s="22"/>
      <c r="N334" s="22"/>
      <c r="O334" s="22"/>
      <c r="P334" s="22"/>
      <c r="Q334" s="22"/>
      <c r="R334" s="22"/>
    </row>
    <row r="335" spans="1:18" ht="12.75" customHeight="1">
      <c r="A335" s="21"/>
      <c r="G335" s="22"/>
      <c r="H335" s="22"/>
      <c r="J335" s="23"/>
      <c r="K335" s="23"/>
      <c r="L335" s="22"/>
      <c r="M335" s="22"/>
      <c r="N335" s="22"/>
      <c r="O335" s="22"/>
      <c r="P335" s="22"/>
      <c r="Q335" s="22"/>
      <c r="R335" s="22"/>
    </row>
    <row r="336" spans="1:18" ht="12.75" customHeight="1">
      <c r="A336" s="21"/>
      <c r="G336" s="22"/>
      <c r="H336" s="22"/>
      <c r="J336" s="23"/>
      <c r="K336" s="23"/>
      <c r="L336" s="22"/>
      <c r="M336" s="22"/>
      <c r="N336" s="22"/>
      <c r="O336" s="22"/>
      <c r="P336" s="22"/>
      <c r="Q336" s="22"/>
      <c r="R336" s="22"/>
    </row>
    <row r="337" spans="1:18" ht="12.75" customHeight="1">
      <c r="A337" s="21"/>
      <c r="G337" s="22"/>
      <c r="H337" s="22"/>
      <c r="J337" s="23"/>
      <c r="K337" s="23"/>
      <c r="L337" s="22"/>
      <c r="M337" s="22"/>
      <c r="N337" s="22"/>
      <c r="O337" s="22"/>
      <c r="P337" s="22"/>
      <c r="Q337" s="22"/>
      <c r="R337" s="22"/>
    </row>
    <row r="338" spans="1:18" ht="12.75" customHeight="1">
      <c r="A338" s="21"/>
      <c r="G338" s="22"/>
      <c r="H338" s="22"/>
      <c r="J338" s="23"/>
      <c r="K338" s="23"/>
      <c r="L338" s="22"/>
      <c r="M338" s="22"/>
      <c r="N338" s="22"/>
      <c r="O338" s="22"/>
      <c r="P338" s="22"/>
      <c r="Q338" s="22"/>
      <c r="R338" s="22"/>
    </row>
    <row r="339" spans="1:18" ht="12.75" customHeight="1">
      <c r="A339" s="21"/>
      <c r="G339" s="22"/>
      <c r="H339" s="22"/>
      <c r="J339" s="23"/>
      <c r="K339" s="23"/>
      <c r="L339" s="22"/>
      <c r="M339" s="22"/>
      <c r="N339" s="22"/>
      <c r="O339" s="22"/>
      <c r="P339" s="22"/>
      <c r="Q339" s="22"/>
      <c r="R339" s="22"/>
    </row>
    <row r="340" spans="1:18" ht="12.75" customHeight="1">
      <c r="A340" s="21"/>
      <c r="G340" s="22"/>
      <c r="H340" s="22"/>
      <c r="J340" s="23"/>
      <c r="K340" s="23"/>
      <c r="L340" s="22"/>
      <c r="M340" s="22"/>
      <c r="N340" s="22"/>
      <c r="O340" s="22"/>
      <c r="P340" s="22"/>
      <c r="Q340" s="22"/>
      <c r="R340" s="22"/>
    </row>
    <row r="341" spans="1:18" ht="12.75" customHeight="1">
      <c r="A341" s="21"/>
      <c r="G341" s="22"/>
      <c r="H341" s="22"/>
      <c r="J341" s="23"/>
      <c r="K341" s="23"/>
      <c r="L341" s="22"/>
      <c r="M341" s="22"/>
      <c r="N341" s="22"/>
      <c r="O341" s="22"/>
      <c r="P341" s="22"/>
      <c r="Q341" s="22"/>
      <c r="R341" s="22"/>
    </row>
    <row r="342" spans="1:18" ht="12.75" customHeight="1">
      <c r="A342" s="21"/>
      <c r="G342" s="22"/>
      <c r="H342" s="22"/>
      <c r="J342" s="23"/>
      <c r="K342" s="23"/>
      <c r="L342" s="22"/>
      <c r="M342" s="22"/>
      <c r="N342" s="22"/>
      <c r="O342" s="22"/>
      <c r="P342" s="22"/>
      <c r="Q342" s="22"/>
      <c r="R342" s="22"/>
    </row>
    <row r="343" spans="1:18" ht="12.75" customHeight="1">
      <c r="A343" s="21"/>
      <c r="G343" s="22"/>
      <c r="H343" s="22"/>
      <c r="J343" s="23"/>
      <c r="K343" s="23"/>
      <c r="L343" s="22"/>
      <c r="M343" s="22"/>
      <c r="N343" s="22"/>
      <c r="O343" s="22"/>
      <c r="P343" s="22"/>
      <c r="Q343" s="22"/>
      <c r="R343" s="22"/>
    </row>
    <row r="344" spans="1:18" ht="12.75" customHeight="1">
      <c r="A344" s="21"/>
      <c r="G344" s="22"/>
      <c r="H344" s="22"/>
      <c r="J344" s="23"/>
      <c r="K344" s="23"/>
      <c r="L344" s="22"/>
      <c r="M344" s="22"/>
      <c r="N344" s="22"/>
      <c r="O344" s="22"/>
      <c r="P344" s="22"/>
      <c r="Q344" s="22"/>
      <c r="R344" s="22"/>
    </row>
    <row r="345" spans="1:18" ht="12.75" customHeight="1">
      <c r="A345" s="21"/>
      <c r="G345" s="22"/>
      <c r="H345" s="22"/>
      <c r="J345" s="23"/>
      <c r="K345" s="23"/>
      <c r="L345" s="22"/>
      <c r="M345" s="22"/>
      <c r="N345" s="22"/>
      <c r="O345" s="22"/>
      <c r="P345" s="22"/>
      <c r="Q345" s="22"/>
      <c r="R345" s="22"/>
    </row>
    <row r="346" spans="1:18" ht="12.75" customHeight="1">
      <c r="A346" s="21"/>
      <c r="G346" s="22"/>
      <c r="H346" s="22"/>
      <c r="J346" s="23"/>
      <c r="K346" s="23"/>
      <c r="L346" s="22"/>
      <c r="M346" s="22"/>
      <c r="N346" s="22"/>
      <c r="O346" s="22"/>
      <c r="P346" s="22"/>
      <c r="Q346" s="22"/>
      <c r="R346" s="22"/>
    </row>
    <row r="347" spans="1:18" ht="12.75" customHeight="1">
      <c r="A347" s="21"/>
      <c r="G347" s="22"/>
      <c r="H347" s="22"/>
      <c r="J347" s="23"/>
      <c r="K347" s="23"/>
      <c r="L347" s="22"/>
      <c r="M347" s="22"/>
      <c r="N347" s="22"/>
      <c r="O347" s="22"/>
      <c r="P347" s="22"/>
      <c r="Q347" s="22"/>
      <c r="R347" s="22"/>
    </row>
    <row r="348" spans="1:18" ht="12.75" customHeight="1">
      <c r="A348" s="21"/>
      <c r="G348" s="22"/>
      <c r="H348" s="22"/>
      <c r="J348" s="23"/>
      <c r="K348" s="23"/>
      <c r="L348" s="22"/>
      <c r="M348" s="22"/>
      <c r="N348" s="22"/>
      <c r="O348" s="22"/>
      <c r="P348" s="22"/>
      <c r="Q348" s="22"/>
      <c r="R348" s="22"/>
    </row>
    <row r="349" spans="1:18" ht="12.75" customHeight="1">
      <c r="A349" s="21"/>
      <c r="G349" s="22"/>
      <c r="H349" s="22"/>
      <c r="J349" s="23"/>
      <c r="K349" s="23"/>
      <c r="L349" s="22"/>
      <c r="M349" s="22"/>
      <c r="N349" s="22"/>
      <c r="O349" s="22"/>
      <c r="P349" s="22"/>
      <c r="Q349" s="22"/>
      <c r="R349" s="22"/>
    </row>
    <row r="350" spans="1:18" ht="12.75" customHeight="1">
      <c r="A350" s="21"/>
      <c r="G350" s="22"/>
      <c r="H350" s="22"/>
      <c r="J350" s="23"/>
      <c r="K350" s="23"/>
      <c r="L350" s="22"/>
      <c r="M350" s="22"/>
      <c r="N350" s="22"/>
      <c r="O350" s="22"/>
      <c r="P350" s="22"/>
      <c r="Q350" s="22"/>
      <c r="R350" s="22"/>
    </row>
    <row r="351" spans="1:18" ht="12.75" customHeight="1">
      <c r="A351" s="21"/>
      <c r="G351" s="22"/>
      <c r="H351" s="22"/>
      <c r="J351" s="23"/>
      <c r="K351" s="23"/>
      <c r="L351" s="22"/>
      <c r="M351" s="22"/>
      <c r="N351" s="22"/>
      <c r="O351" s="22"/>
      <c r="P351" s="22"/>
      <c r="Q351" s="22"/>
      <c r="R351" s="22"/>
    </row>
    <row r="352" spans="1:18" ht="12.75" customHeight="1">
      <c r="A352" s="21"/>
      <c r="G352" s="22"/>
      <c r="H352" s="22"/>
      <c r="J352" s="23"/>
      <c r="K352" s="23"/>
      <c r="L352" s="22"/>
      <c r="M352" s="22"/>
      <c r="N352" s="22"/>
      <c r="O352" s="22"/>
      <c r="P352" s="22"/>
      <c r="Q352" s="22"/>
      <c r="R352" s="22"/>
    </row>
    <row r="353" spans="1:18" ht="12.75" customHeight="1">
      <c r="A353" s="21"/>
      <c r="G353" s="22"/>
      <c r="H353" s="22"/>
      <c r="J353" s="23"/>
      <c r="K353" s="23"/>
      <c r="L353" s="22"/>
      <c r="M353" s="22"/>
      <c r="N353" s="22"/>
      <c r="O353" s="22"/>
      <c r="P353" s="22"/>
      <c r="Q353" s="22"/>
      <c r="R353" s="22"/>
    </row>
    <row r="354" spans="1:18" ht="12.75" customHeight="1">
      <c r="A354" s="21"/>
      <c r="G354" s="22"/>
      <c r="H354" s="22"/>
      <c r="J354" s="23"/>
      <c r="K354" s="23"/>
      <c r="L354" s="22"/>
      <c r="M354" s="22"/>
      <c r="N354" s="22"/>
      <c r="O354" s="22"/>
      <c r="P354" s="22"/>
      <c r="Q354" s="22"/>
      <c r="R354" s="22"/>
    </row>
    <row r="355" spans="1:18" ht="12.75" customHeight="1">
      <c r="A355" s="21"/>
      <c r="G355" s="22"/>
      <c r="H355" s="22"/>
      <c r="J355" s="23"/>
      <c r="K355" s="23"/>
      <c r="L355" s="22"/>
      <c r="M355" s="22"/>
      <c r="N355" s="22"/>
      <c r="O355" s="22"/>
      <c r="P355" s="22"/>
      <c r="Q355" s="22"/>
      <c r="R355" s="22"/>
    </row>
    <row r="356" spans="1:18" ht="12.75" customHeight="1">
      <c r="A356" s="21"/>
      <c r="G356" s="22"/>
      <c r="H356" s="22"/>
      <c r="J356" s="23"/>
      <c r="K356" s="23"/>
      <c r="L356" s="22"/>
      <c r="M356" s="22"/>
      <c r="N356" s="22"/>
      <c r="O356" s="22"/>
      <c r="P356" s="22"/>
      <c r="Q356" s="22"/>
      <c r="R356" s="22"/>
    </row>
    <row r="357" spans="1:18" ht="12.75" customHeight="1">
      <c r="A357" s="21"/>
      <c r="G357" s="22"/>
      <c r="H357" s="22"/>
      <c r="J357" s="23"/>
      <c r="K357" s="23"/>
      <c r="L357" s="22"/>
      <c r="M357" s="22"/>
      <c r="N357" s="22"/>
      <c r="O357" s="22"/>
      <c r="P357" s="22"/>
      <c r="Q357" s="22"/>
      <c r="R357" s="22"/>
    </row>
    <row r="358" spans="1:18" ht="12.75" customHeight="1">
      <c r="A358" s="21"/>
      <c r="G358" s="22"/>
      <c r="H358" s="22"/>
      <c r="J358" s="23"/>
      <c r="K358" s="23"/>
      <c r="L358" s="22"/>
      <c r="M358" s="22"/>
      <c r="N358" s="22"/>
      <c r="O358" s="22"/>
      <c r="P358" s="22"/>
      <c r="Q358" s="22"/>
      <c r="R358" s="22"/>
    </row>
    <row r="359" spans="1:18" ht="12.75" customHeight="1">
      <c r="A359" s="21"/>
      <c r="G359" s="22"/>
      <c r="H359" s="22"/>
      <c r="J359" s="23"/>
      <c r="K359" s="23"/>
      <c r="L359" s="22"/>
      <c r="M359" s="22"/>
      <c r="N359" s="22"/>
      <c r="O359" s="22"/>
      <c r="P359" s="22"/>
      <c r="Q359" s="22"/>
      <c r="R359" s="22"/>
    </row>
    <row r="360" spans="1:18" ht="12.75" customHeight="1">
      <c r="A360" s="21"/>
      <c r="G360" s="22"/>
      <c r="H360" s="22"/>
      <c r="J360" s="23"/>
      <c r="K360" s="23"/>
      <c r="L360" s="22"/>
      <c r="M360" s="22"/>
      <c r="N360" s="22"/>
      <c r="O360" s="22"/>
      <c r="P360" s="22"/>
      <c r="Q360" s="22"/>
      <c r="R360" s="22"/>
    </row>
    <row r="361" spans="1:18" ht="12.75" customHeight="1">
      <c r="A361" s="21"/>
      <c r="G361" s="22"/>
      <c r="H361" s="22"/>
      <c r="J361" s="23"/>
      <c r="K361" s="23"/>
      <c r="L361" s="22"/>
      <c r="M361" s="22"/>
      <c r="N361" s="22"/>
      <c r="O361" s="22"/>
      <c r="P361" s="22"/>
      <c r="Q361" s="22"/>
      <c r="R361" s="22"/>
    </row>
    <row r="362" spans="1:18" ht="12.75" customHeight="1">
      <c r="A362" s="21"/>
      <c r="G362" s="22"/>
      <c r="H362" s="22"/>
      <c r="J362" s="23"/>
      <c r="K362" s="23"/>
      <c r="L362" s="22"/>
      <c r="M362" s="22"/>
      <c r="N362" s="22"/>
      <c r="O362" s="22"/>
      <c r="P362" s="22"/>
      <c r="Q362" s="22"/>
      <c r="R362" s="22"/>
    </row>
    <row r="363" spans="1:18" ht="12.75" customHeight="1">
      <c r="A363" s="21"/>
      <c r="G363" s="22"/>
      <c r="H363" s="22"/>
      <c r="J363" s="23"/>
      <c r="K363" s="23"/>
      <c r="L363" s="22"/>
      <c r="M363" s="22"/>
      <c r="N363" s="22"/>
      <c r="O363" s="22"/>
      <c r="P363" s="22"/>
      <c r="Q363" s="22"/>
      <c r="R363" s="22"/>
    </row>
    <row r="364" spans="1:18" ht="12.75" customHeight="1">
      <c r="A364" s="21"/>
      <c r="G364" s="22"/>
      <c r="H364" s="22"/>
      <c r="J364" s="23"/>
      <c r="K364" s="23"/>
      <c r="L364" s="22"/>
      <c r="M364" s="22"/>
      <c r="N364" s="22"/>
      <c r="O364" s="22"/>
      <c r="P364" s="22"/>
      <c r="Q364" s="22"/>
      <c r="R364" s="22"/>
    </row>
    <row r="365" spans="1:18" ht="12.75" customHeight="1">
      <c r="A365" s="21"/>
      <c r="G365" s="22"/>
      <c r="H365" s="22"/>
      <c r="J365" s="23"/>
      <c r="K365" s="23"/>
      <c r="L365" s="22"/>
      <c r="M365" s="22"/>
      <c r="N365" s="22"/>
      <c r="O365" s="22"/>
      <c r="P365" s="22"/>
      <c r="Q365" s="22"/>
      <c r="R365" s="22"/>
    </row>
    <row r="366" spans="1:18" ht="12.75" customHeight="1">
      <c r="A366" s="21"/>
      <c r="G366" s="22"/>
      <c r="H366" s="22"/>
      <c r="J366" s="23"/>
      <c r="K366" s="23"/>
      <c r="L366" s="22"/>
      <c r="M366" s="22"/>
      <c r="N366" s="22"/>
      <c r="O366" s="22"/>
      <c r="P366" s="22"/>
      <c r="Q366" s="22"/>
      <c r="R366" s="22"/>
    </row>
    <row r="367" spans="1:18" ht="12.75" customHeight="1">
      <c r="A367" s="21"/>
      <c r="G367" s="22"/>
      <c r="H367" s="22"/>
      <c r="J367" s="23"/>
      <c r="K367" s="23"/>
      <c r="L367" s="22"/>
      <c r="M367" s="22"/>
      <c r="N367" s="22"/>
      <c r="O367" s="22"/>
      <c r="P367" s="22"/>
      <c r="Q367" s="22"/>
      <c r="R367" s="22"/>
    </row>
    <row r="368" spans="1:18" ht="12.75" customHeight="1">
      <c r="A368" s="21"/>
      <c r="G368" s="22"/>
      <c r="H368" s="22"/>
      <c r="J368" s="23"/>
      <c r="K368" s="23"/>
      <c r="L368" s="22"/>
      <c r="M368" s="22"/>
      <c r="N368" s="22"/>
      <c r="O368" s="22"/>
      <c r="P368" s="22"/>
      <c r="Q368" s="22"/>
      <c r="R368" s="22"/>
    </row>
    <row r="369" spans="1:18" ht="12.75" customHeight="1">
      <c r="A369" s="21"/>
      <c r="G369" s="22"/>
      <c r="H369" s="22"/>
      <c r="J369" s="23"/>
      <c r="K369" s="23"/>
      <c r="L369" s="22"/>
      <c r="M369" s="22"/>
      <c r="N369" s="22"/>
      <c r="O369" s="22"/>
      <c r="P369" s="22"/>
      <c r="Q369" s="22"/>
      <c r="R369" s="22"/>
    </row>
    <row r="370" spans="1:18" ht="12.75" customHeight="1">
      <c r="A370" s="21"/>
      <c r="G370" s="22"/>
      <c r="H370" s="22"/>
      <c r="J370" s="23"/>
      <c r="K370" s="23"/>
      <c r="L370" s="22"/>
      <c r="M370" s="22"/>
      <c r="N370" s="22"/>
      <c r="O370" s="22"/>
      <c r="P370" s="22"/>
      <c r="Q370" s="22"/>
      <c r="R370" s="22"/>
    </row>
    <row r="371" spans="1:18" ht="12.75" customHeight="1">
      <c r="A371" s="21"/>
      <c r="G371" s="22"/>
      <c r="H371" s="22"/>
      <c r="J371" s="23"/>
      <c r="K371" s="23"/>
      <c r="L371" s="22"/>
      <c r="M371" s="22"/>
      <c r="N371" s="22"/>
      <c r="O371" s="22"/>
      <c r="P371" s="22"/>
      <c r="Q371" s="22"/>
      <c r="R371" s="22"/>
    </row>
    <row r="372" spans="1:18" ht="12.75" customHeight="1">
      <c r="A372" s="21"/>
      <c r="G372" s="22"/>
      <c r="H372" s="22"/>
      <c r="J372" s="23"/>
      <c r="K372" s="23"/>
      <c r="L372" s="22"/>
      <c r="M372" s="22"/>
      <c r="N372" s="22"/>
      <c r="O372" s="22"/>
      <c r="P372" s="22"/>
      <c r="Q372" s="22"/>
      <c r="R372" s="22"/>
    </row>
    <row r="373" spans="1:18" ht="12.75" customHeight="1">
      <c r="A373" s="21"/>
      <c r="G373" s="22"/>
      <c r="H373" s="22"/>
      <c r="J373" s="23"/>
      <c r="K373" s="23"/>
      <c r="L373" s="22"/>
      <c r="M373" s="22"/>
      <c r="N373" s="22"/>
      <c r="O373" s="22"/>
      <c r="P373" s="22"/>
      <c r="Q373" s="22"/>
      <c r="R373" s="22"/>
    </row>
    <row r="374" spans="1:18" ht="12.75" customHeight="1">
      <c r="A374" s="21"/>
      <c r="G374" s="22"/>
      <c r="H374" s="22"/>
      <c r="J374" s="23"/>
      <c r="K374" s="23"/>
      <c r="L374" s="22"/>
      <c r="M374" s="22"/>
      <c r="N374" s="22"/>
      <c r="O374" s="22"/>
      <c r="P374" s="22"/>
      <c r="Q374" s="22"/>
      <c r="R374" s="22"/>
    </row>
    <row r="375" spans="1:18" ht="12.75" customHeight="1">
      <c r="A375" s="21"/>
      <c r="G375" s="22"/>
      <c r="H375" s="22"/>
      <c r="J375" s="23"/>
      <c r="K375" s="23"/>
      <c r="L375" s="22"/>
      <c r="M375" s="22"/>
      <c r="N375" s="22"/>
      <c r="O375" s="22"/>
      <c r="P375" s="22"/>
      <c r="Q375" s="22"/>
      <c r="R375" s="22"/>
    </row>
    <row r="376" spans="1:18" ht="12.75" customHeight="1">
      <c r="A376" s="21"/>
      <c r="G376" s="22"/>
      <c r="H376" s="22"/>
      <c r="J376" s="23"/>
      <c r="K376" s="23"/>
      <c r="L376" s="22"/>
      <c r="M376" s="22"/>
      <c r="N376" s="22"/>
      <c r="O376" s="22"/>
      <c r="P376" s="22"/>
      <c r="Q376" s="22"/>
      <c r="R376" s="22"/>
    </row>
    <row r="377" spans="1:18" ht="12.75" customHeight="1">
      <c r="A377" s="21"/>
      <c r="G377" s="22"/>
      <c r="H377" s="22"/>
      <c r="J377" s="23"/>
      <c r="K377" s="23"/>
      <c r="L377" s="22"/>
      <c r="M377" s="22"/>
      <c r="N377" s="22"/>
      <c r="O377" s="22"/>
      <c r="P377" s="22"/>
      <c r="Q377" s="22"/>
      <c r="R377" s="22"/>
    </row>
    <row r="378" spans="1:18" ht="12.75" customHeight="1">
      <c r="A378" s="21"/>
      <c r="G378" s="22"/>
      <c r="H378" s="22"/>
      <c r="J378" s="23"/>
      <c r="K378" s="23"/>
      <c r="L378" s="22"/>
      <c r="M378" s="22"/>
      <c r="N378" s="22"/>
      <c r="O378" s="22"/>
      <c r="P378" s="22"/>
      <c r="Q378" s="22"/>
      <c r="R378" s="22"/>
    </row>
    <row r="379" spans="1:18" ht="12.75" customHeight="1">
      <c r="A379" s="21"/>
      <c r="G379" s="22"/>
      <c r="H379" s="22"/>
      <c r="J379" s="23"/>
      <c r="K379" s="23"/>
      <c r="L379" s="22"/>
      <c r="M379" s="22"/>
      <c r="N379" s="22"/>
      <c r="O379" s="22"/>
      <c r="P379" s="22"/>
      <c r="Q379" s="22"/>
      <c r="R379" s="22"/>
    </row>
    <row r="380" spans="1:18" ht="12.75" customHeight="1">
      <c r="A380" s="21"/>
      <c r="G380" s="22"/>
      <c r="H380" s="22"/>
      <c r="J380" s="23"/>
      <c r="K380" s="23"/>
      <c r="L380" s="22"/>
      <c r="M380" s="22"/>
      <c r="N380" s="22"/>
      <c r="O380" s="22"/>
      <c r="P380" s="22"/>
      <c r="Q380" s="22"/>
      <c r="R380" s="22"/>
    </row>
    <row r="381" spans="1:18" ht="12.75" customHeight="1">
      <c r="A381" s="21"/>
      <c r="G381" s="22"/>
      <c r="H381" s="22"/>
      <c r="J381" s="23"/>
      <c r="K381" s="23"/>
      <c r="L381" s="22"/>
      <c r="M381" s="22"/>
      <c r="N381" s="22"/>
      <c r="O381" s="22"/>
      <c r="P381" s="22"/>
      <c r="Q381" s="22"/>
      <c r="R381" s="22"/>
    </row>
    <row r="382" spans="1:18" ht="12.75" customHeight="1">
      <c r="A382" s="21"/>
      <c r="G382" s="22"/>
      <c r="H382" s="22"/>
      <c r="J382" s="23"/>
      <c r="K382" s="23"/>
      <c r="L382" s="22"/>
      <c r="M382" s="22"/>
      <c r="N382" s="22"/>
      <c r="O382" s="22"/>
      <c r="P382" s="22"/>
      <c r="Q382" s="22"/>
      <c r="R382" s="22"/>
    </row>
    <row r="383" spans="1:18" ht="12.75" customHeight="1">
      <c r="A383" s="21"/>
      <c r="G383" s="22"/>
      <c r="H383" s="22"/>
      <c r="J383" s="23"/>
      <c r="K383" s="23"/>
      <c r="L383" s="22"/>
      <c r="M383" s="22"/>
      <c r="N383" s="22"/>
      <c r="O383" s="22"/>
      <c r="P383" s="22"/>
      <c r="Q383" s="22"/>
      <c r="R383" s="22"/>
    </row>
    <row r="384" spans="1:18" ht="12.75" customHeight="1">
      <c r="A384" s="21"/>
      <c r="G384" s="22"/>
      <c r="H384" s="22"/>
      <c r="J384" s="23"/>
      <c r="K384" s="23"/>
      <c r="L384" s="22"/>
      <c r="M384" s="22"/>
      <c r="N384" s="22"/>
      <c r="O384" s="22"/>
      <c r="P384" s="22"/>
      <c r="Q384" s="22"/>
      <c r="R384" s="22"/>
    </row>
    <row r="385" spans="1:18" ht="12.75" customHeight="1">
      <c r="A385" s="21"/>
      <c r="G385" s="22"/>
      <c r="H385" s="22"/>
      <c r="J385" s="23"/>
      <c r="K385" s="23"/>
      <c r="L385" s="22"/>
      <c r="M385" s="22"/>
      <c r="N385" s="22"/>
      <c r="O385" s="22"/>
      <c r="P385" s="22"/>
      <c r="Q385" s="22"/>
      <c r="R385" s="22"/>
    </row>
    <row r="386" spans="1:18" ht="12.75" customHeight="1">
      <c r="A386" s="21"/>
      <c r="G386" s="22"/>
      <c r="H386" s="22"/>
      <c r="J386" s="23"/>
      <c r="K386" s="23"/>
      <c r="L386" s="22"/>
      <c r="M386" s="22"/>
      <c r="N386" s="22"/>
      <c r="O386" s="22"/>
      <c r="P386" s="22"/>
      <c r="Q386" s="22"/>
      <c r="R386" s="22"/>
    </row>
    <row r="387" spans="1:18" ht="12.75" customHeight="1">
      <c r="A387" s="21"/>
      <c r="G387" s="22"/>
      <c r="H387" s="22"/>
      <c r="J387" s="23"/>
      <c r="K387" s="23"/>
      <c r="L387" s="22"/>
      <c r="M387" s="22"/>
      <c r="N387" s="22"/>
      <c r="O387" s="22"/>
      <c r="P387" s="22"/>
      <c r="Q387" s="22"/>
      <c r="R387" s="22"/>
    </row>
    <row r="388" spans="1:18" ht="12.75" customHeight="1">
      <c r="A388" s="21"/>
      <c r="G388" s="22"/>
      <c r="H388" s="22"/>
      <c r="J388" s="23"/>
      <c r="K388" s="23"/>
      <c r="L388" s="22"/>
      <c r="M388" s="22"/>
      <c r="N388" s="22"/>
      <c r="O388" s="22"/>
      <c r="P388" s="22"/>
      <c r="Q388" s="22"/>
      <c r="R388" s="22"/>
    </row>
    <row r="389" spans="1:18" ht="12.75" customHeight="1">
      <c r="A389" s="21"/>
      <c r="G389" s="22"/>
      <c r="H389" s="22"/>
      <c r="J389" s="23"/>
      <c r="K389" s="23"/>
      <c r="L389" s="22"/>
      <c r="M389" s="22"/>
      <c r="N389" s="22"/>
      <c r="O389" s="22"/>
      <c r="P389" s="22"/>
      <c r="Q389" s="22"/>
      <c r="R389" s="22"/>
    </row>
    <row r="390" spans="1:18" ht="12.75" customHeight="1">
      <c r="A390" s="21"/>
      <c r="G390" s="22"/>
      <c r="H390" s="22"/>
      <c r="J390" s="23"/>
      <c r="K390" s="23"/>
      <c r="L390" s="22"/>
      <c r="M390" s="22"/>
      <c r="N390" s="22"/>
      <c r="O390" s="22"/>
      <c r="P390" s="22"/>
      <c r="Q390" s="22"/>
      <c r="R390" s="22"/>
    </row>
    <row r="391" spans="1:18" ht="12.75" customHeight="1">
      <c r="A391" s="21"/>
      <c r="G391" s="22"/>
      <c r="H391" s="22"/>
      <c r="J391" s="23"/>
      <c r="K391" s="23"/>
      <c r="L391" s="22"/>
      <c r="M391" s="22"/>
      <c r="N391" s="22"/>
      <c r="O391" s="22"/>
      <c r="P391" s="22"/>
      <c r="Q391" s="22"/>
      <c r="R391" s="22"/>
    </row>
    <row r="392" spans="1:18" ht="12.75" customHeight="1">
      <c r="A392" s="21"/>
      <c r="G392" s="22"/>
      <c r="H392" s="22"/>
      <c r="J392" s="23"/>
      <c r="K392" s="23"/>
      <c r="L392" s="22"/>
      <c r="M392" s="22"/>
      <c r="N392" s="22"/>
      <c r="O392" s="22"/>
      <c r="P392" s="22"/>
      <c r="Q392" s="22"/>
      <c r="R392" s="22"/>
    </row>
    <row r="393" spans="1:18" ht="12.75" customHeight="1">
      <c r="A393" s="21"/>
      <c r="G393" s="22"/>
      <c r="H393" s="22"/>
      <c r="J393" s="23"/>
      <c r="K393" s="23"/>
      <c r="L393" s="22"/>
      <c r="M393" s="22"/>
      <c r="N393" s="22"/>
      <c r="O393" s="22"/>
      <c r="P393" s="22"/>
      <c r="Q393" s="22"/>
      <c r="R393" s="22"/>
    </row>
    <row r="394" spans="1:18" ht="12.75" customHeight="1">
      <c r="A394" s="21"/>
      <c r="G394" s="22"/>
      <c r="H394" s="22"/>
      <c r="J394" s="23"/>
      <c r="K394" s="23"/>
      <c r="L394" s="22"/>
      <c r="M394" s="22"/>
      <c r="N394" s="22"/>
      <c r="O394" s="22"/>
      <c r="P394" s="22"/>
      <c r="Q394" s="22"/>
      <c r="R394" s="22"/>
    </row>
    <row r="395" spans="1:18" ht="12.75" customHeight="1">
      <c r="A395" s="21"/>
      <c r="G395" s="22"/>
      <c r="H395" s="22"/>
      <c r="J395" s="23"/>
      <c r="K395" s="23"/>
      <c r="L395" s="22"/>
      <c r="M395" s="22"/>
      <c r="N395" s="22"/>
      <c r="O395" s="22"/>
      <c r="P395" s="22"/>
      <c r="Q395" s="22"/>
      <c r="R395" s="22"/>
    </row>
    <row r="396" spans="1:18" ht="12.75" customHeight="1">
      <c r="A396" s="21"/>
      <c r="G396" s="22"/>
      <c r="H396" s="22"/>
      <c r="J396" s="23"/>
      <c r="K396" s="23"/>
      <c r="L396" s="22"/>
      <c r="M396" s="22"/>
      <c r="N396" s="22"/>
      <c r="O396" s="22"/>
      <c r="P396" s="22"/>
      <c r="Q396" s="22"/>
      <c r="R396" s="22"/>
    </row>
    <row r="397" spans="1:18" ht="12.75" customHeight="1">
      <c r="A397" s="21"/>
      <c r="G397" s="22"/>
      <c r="H397" s="22"/>
      <c r="J397" s="23"/>
      <c r="K397" s="23"/>
      <c r="L397" s="22"/>
      <c r="M397" s="22"/>
      <c r="N397" s="22"/>
      <c r="O397" s="22"/>
      <c r="P397" s="22"/>
      <c r="Q397" s="22"/>
      <c r="R397" s="22"/>
    </row>
    <row r="398" spans="1:18" ht="12.75" customHeight="1">
      <c r="A398" s="21"/>
      <c r="G398" s="22"/>
      <c r="H398" s="22"/>
      <c r="J398" s="23"/>
      <c r="K398" s="23"/>
      <c r="L398" s="22"/>
      <c r="M398" s="22"/>
      <c r="N398" s="22"/>
      <c r="O398" s="22"/>
      <c r="P398" s="22"/>
      <c r="Q398" s="22"/>
      <c r="R398" s="22"/>
    </row>
    <row r="399" spans="1:18" ht="12.75" customHeight="1">
      <c r="A399" s="21"/>
      <c r="G399" s="22"/>
      <c r="H399" s="22"/>
      <c r="J399" s="23"/>
      <c r="K399" s="23"/>
      <c r="L399" s="22"/>
      <c r="M399" s="22"/>
      <c r="N399" s="22"/>
      <c r="O399" s="22"/>
      <c r="P399" s="22"/>
      <c r="Q399" s="22"/>
      <c r="R399" s="22"/>
    </row>
    <row r="400" spans="1:18" ht="12.75" customHeight="1">
      <c r="A400" s="21"/>
      <c r="G400" s="22"/>
      <c r="H400" s="22"/>
      <c r="J400" s="23"/>
      <c r="K400" s="23"/>
      <c r="L400" s="22"/>
      <c r="M400" s="22"/>
      <c r="N400" s="22"/>
      <c r="O400" s="22"/>
      <c r="P400" s="22"/>
      <c r="Q400" s="22"/>
      <c r="R400" s="22"/>
    </row>
    <row r="401" spans="1:18" ht="12.75" customHeight="1">
      <c r="A401" s="21"/>
      <c r="G401" s="22"/>
      <c r="H401" s="22"/>
      <c r="J401" s="23"/>
      <c r="K401" s="23"/>
      <c r="L401" s="22"/>
      <c r="M401" s="22"/>
      <c r="N401" s="22"/>
      <c r="O401" s="22"/>
      <c r="P401" s="22"/>
      <c r="Q401" s="22"/>
      <c r="R401" s="22"/>
    </row>
    <row r="402" spans="1:18" ht="12.75" customHeight="1">
      <c r="A402" s="21"/>
      <c r="G402" s="22"/>
      <c r="H402" s="22"/>
      <c r="J402" s="23"/>
      <c r="K402" s="23"/>
      <c r="L402" s="22"/>
      <c r="M402" s="22"/>
      <c r="N402" s="22"/>
      <c r="O402" s="22"/>
      <c r="P402" s="22"/>
      <c r="Q402" s="22"/>
      <c r="R402" s="22"/>
    </row>
    <row r="403" spans="1:18" ht="12.75" customHeight="1">
      <c r="A403" s="21"/>
      <c r="G403" s="22"/>
      <c r="H403" s="22"/>
      <c r="J403" s="23"/>
      <c r="K403" s="23"/>
      <c r="L403" s="22"/>
      <c r="M403" s="22"/>
      <c r="N403" s="22"/>
      <c r="O403" s="22"/>
      <c r="P403" s="22"/>
      <c r="Q403" s="22"/>
      <c r="R403" s="22"/>
    </row>
    <row r="404" spans="1:18" ht="12.75" customHeight="1">
      <c r="A404" s="21"/>
      <c r="G404" s="22"/>
      <c r="H404" s="22"/>
      <c r="J404" s="23"/>
      <c r="K404" s="23"/>
      <c r="L404" s="22"/>
      <c r="M404" s="22"/>
      <c r="N404" s="22"/>
      <c r="O404" s="22"/>
      <c r="P404" s="22"/>
      <c r="Q404" s="22"/>
      <c r="R404" s="22"/>
    </row>
    <row r="405" spans="1:18" ht="12.75" customHeight="1">
      <c r="A405" s="21"/>
      <c r="G405" s="22"/>
      <c r="H405" s="22"/>
      <c r="J405" s="23"/>
      <c r="K405" s="23"/>
      <c r="L405" s="22"/>
      <c r="M405" s="22"/>
      <c r="N405" s="22"/>
      <c r="O405" s="22"/>
      <c r="P405" s="22"/>
      <c r="Q405" s="22"/>
      <c r="R405" s="22"/>
    </row>
    <row r="406" spans="1:18" ht="12.75" customHeight="1">
      <c r="A406" s="21"/>
      <c r="G406" s="22"/>
      <c r="H406" s="22"/>
      <c r="J406" s="23"/>
      <c r="K406" s="23"/>
      <c r="L406" s="22"/>
      <c r="M406" s="22"/>
      <c r="N406" s="22"/>
      <c r="O406" s="22"/>
      <c r="P406" s="22"/>
      <c r="Q406" s="22"/>
      <c r="R406" s="22"/>
    </row>
    <row r="407" spans="1:18" ht="12.75" customHeight="1">
      <c r="A407" s="21"/>
      <c r="G407" s="22"/>
      <c r="H407" s="22"/>
      <c r="J407" s="23"/>
      <c r="K407" s="23"/>
      <c r="L407" s="22"/>
      <c r="M407" s="22"/>
      <c r="N407" s="22"/>
      <c r="O407" s="22"/>
      <c r="P407" s="22"/>
      <c r="Q407" s="22"/>
      <c r="R407" s="22"/>
    </row>
    <row r="408" spans="1:18" ht="12.75" customHeight="1">
      <c r="A408" s="21"/>
      <c r="G408" s="22"/>
      <c r="H408" s="22"/>
      <c r="J408" s="23"/>
      <c r="K408" s="23"/>
      <c r="L408" s="22"/>
      <c r="M408" s="22"/>
      <c r="N408" s="22"/>
      <c r="O408" s="22"/>
      <c r="P408" s="22"/>
      <c r="Q408" s="22"/>
      <c r="R408" s="22"/>
    </row>
    <row r="409" spans="1:18" ht="12.75" customHeight="1">
      <c r="A409" s="21"/>
      <c r="G409" s="22"/>
      <c r="H409" s="22"/>
      <c r="J409" s="23"/>
      <c r="K409" s="23"/>
      <c r="L409" s="22"/>
      <c r="M409" s="22"/>
      <c r="N409" s="22"/>
      <c r="O409" s="22"/>
      <c r="P409" s="22"/>
      <c r="Q409" s="22"/>
      <c r="R409" s="22"/>
    </row>
    <row r="410" spans="1:18" ht="12.75" customHeight="1">
      <c r="A410" s="21"/>
      <c r="G410" s="22"/>
      <c r="H410" s="22"/>
      <c r="J410" s="23"/>
      <c r="K410" s="23"/>
      <c r="L410" s="22"/>
      <c r="M410" s="22"/>
      <c r="N410" s="22"/>
      <c r="O410" s="22"/>
      <c r="P410" s="22"/>
      <c r="Q410" s="22"/>
      <c r="R410" s="22"/>
    </row>
    <row r="411" spans="1:18" ht="12.75" customHeight="1">
      <c r="A411" s="21"/>
      <c r="G411" s="22"/>
      <c r="H411" s="22"/>
      <c r="J411" s="23"/>
      <c r="K411" s="23"/>
      <c r="L411" s="22"/>
      <c r="M411" s="22"/>
      <c r="N411" s="22"/>
      <c r="O411" s="22"/>
      <c r="P411" s="22"/>
      <c r="Q411" s="22"/>
      <c r="R411" s="22"/>
    </row>
    <row r="412" spans="1:18" ht="12.75" customHeight="1">
      <c r="A412" s="21"/>
      <c r="G412" s="22"/>
      <c r="H412" s="22"/>
      <c r="J412" s="23"/>
      <c r="K412" s="23"/>
      <c r="L412" s="22"/>
      <c r="M412" s="22"/>
      <c r="N412" s="22"/>
      <c r="O412" s="22"/>
      <c r="P412" s="22"/>
      <c r="Q412" s="22"/>
      <c r="R412" s="22"/>
    </row>
    <row r="413" spans="1:18" ht="12.75" customHeight="1">
      <c r="A413" s="21"/>
      <c r="G413" s="22"/>
      <c r="H413" s="22"/>
      <c r="J413" s="23"/>
      <c r="K413" s="23"/>
      <c r="L413" s="22"/>
      <c r="M413" s="22"/>
      <c r="N413" s="22"/>
      <c r="O413" s="22"/>
      <c r="P413" s="22"/>
      <c r="Q413" s="22"/>
      <c r="R413" s="22"/>
    </row>
    <row r="414" spans="1:18" ht="12.75" customHeight="1">
      <c r="A414" s="21"/>
      <c r="G414" s="22"/>
      <c r="H414" s="22"/>
      <c r="J414" s="23"/>
      <c r="K414" s="23"/>
      <c r="L414" s="22"/>
      <c r="M414" s="22"/>
      <c r="N414" s="22"/>
      <c r="O414" s="22"/>
      <c r="P414" s="22"/>
      <c r="Q414" s="22"/>
      <c r="R414" s="22"/>
    </row>
    <row r="415" spans="1:18" ht="12.75" customHeight="1">
      <c r="A415" s="21"/>
      <c r="G415" s="22"/>
      <c r="H415" s="22"/>
      <c r="J415" s="23"/>
      <c r="K415" s="23"/>
      <c r="L415" s="22"/>
      <c r="M415" s="22"/>
      <c r="N415" s="22"/>
      <c r="O415" s="22"/>
      <c r="P415" s="22"/>
      <c r="Q415" s="22"/>
      <c r="R415" s="22"/>
    </row>
    <row r="416" spans="1:18" ht="12.75" customHeight="1">
      <c r="A416" s="21"/>
      <c r="G416" s="22"/>
      <c r="H416" s="22"/>
      <c r="J416" s="23"/>
      <c r="K416" s="23"/>
      <c r="L416" s="22"/>
      <c r="M416" s="22"/>
      <c r="N416" s="22"/>
      <c r="O416" s="22"/>
      <c r="P416" s="22"/>
      <c r="Q416" s="22"/>
      <c r="R416" s="22"/>
    </row>
    <row r="417" spans="1:18" ht="12.75" customHeight="1">
      <c r="A417" s="21"/>
      <c r="G417" s="22"/>
      <c r="H417" s="22"/>
      <c r="J417" s="23"/>
      <c r="K417" s="23"/>
      <c r="L417" s="22"/>
      <c r="M417" s="22"/>
      <c r="N417" s="22"/>
      <c r="O417" s="22"/>
      <c r="P417" s="22"/>
      <c r="Q417" s="22"/>
      <c r="R417" s="22"/>
    </row>
    <row r="418" spans="1:18" ht="12.75" customHeight="1">
      <c r="A418" s="21"/>
      <c r="G418" s="22"/>
      <c r="H418" s="22"/>
      <c r="J418" s="23"/>
      <c r="K418" s="23"/>
      <c r="L418" s="22"/>
      <c r="M418" s="22"/>
      <c r="N418" s="22"/>
      <c r="O418" s="22"/>
      <c r="P418" s="22"/>
      <c r="Q418" s="22"/>
      <c r="R418" s="22"/>
    </row>
    <row r="419" spans="1:18" ht="12.75" customHeight="1">
      <c r="A419" s="21"/>
      <c r="G419" s="22"/>
      <c r="H419" s="22"/>
      <c r="J419" s="23"/>
      <c r="K419" s="23"/>
      <c r="L419" s="22"/>
      <c r="M419" s="22"/>
      <c r="N419" s="22"/>
      <c r="O419" s="22"/>
      <c r="P419" s="22"/>
      <c r="Q419" s="22"/>
      <c r="R419" s="22"/>
    </row>
    <row r="420" spans="1:18" ht="12.75" customHeight="1">
      <c r="A420" s="21"/>
      <c r="G420" s="22"/>
      <c r="H420" s="22"/>
      <c r="J420" s="23"/>
      <c r="K420" s="23"/>
      <c r="L420" s="22"/>
      <c r="M420" s="22"/>
      <c r="N420" s="22"/>
      <c r="O420" s="22"/>
      <c r="P420" s="22"/>
      <c r="Q420" s="22"/>
      <c r="R420" s="22"/>
    </row>
    <row r="421" spans="1:18" ht="12.75" customHeight="1">
      <c r="A421" s="21"/>
      <c r="G421" s="22"/>
      <c r="H421" s="22"/>
      <c r="J421" s="23"/>
      <c r="K421" s="23"/>
      <c r="L421" s="22"/>
      <c r="M421" s="22"/>
      <c r="N421" s="22"/>
      <c r="O421" s="22"/>
      <c r="P421" s="22"/>
      <c r="Q421" s="22"/>
      <c r="R421" s="22"/>
    </row>
    <row r="422" spans="1:18" ht="12.75" customHeight="1">
      <c r="A422" s="21"/>
      <c r="G422" s="22"/>
      <c r="H422" s="22"/>
      <c r="J422" s="23"/>
      <c r="K422" s="23"/>
      <c r="L422" s="22"/>
      <c r="M422" s="22"/>
      <c r="N422" s="22"/>
      <c r="O422" s="22"/>
      <c r="P422" s="22"/>
      <c r="Q422" s="22"/>
      <c r="R422" s="22"/>
    </row>
    <row r="423" spans="1:18" ht="12.75" customHeight="1">
      <c r="A423" s="21"/>
      <c r="G423" s="22"/>
      <c r="H423" s="22"/>
      <c r="J423" s="23"/>
      <c r="K423" s="23"/>
      <c r="L423" s="22"/>
      <c r="M423" s="22"/>
      <c r="N423" s="22"/>
      <c r="O423" s="22"/>
      <c r="P423" s="22"/>
      <c r="Q423" s="22"/>
      <c r="R423" s="22"/>
    </row>
    <row r="424" spans="1:18" ht="12.75" customHeight="1">
      <c r="A424" s="21"/>
      <c r="G424" s="22"/>
      <c r="H424" s="22"/>
      <c r="J424" s="23"/>
      <c r="K424" s="23"/>
      <c r="L424" s="22"/>
      <c r="M424" s="22"/>
      <c r="N424" s="22"/>
      <c r="O424" s="22"/>
      <c r="P424" s="22"/>
      <c r="Q424" s="22"/>
      <c r="R424" s="22"/>
    </row>
    <row r="425" spans="1:18" ht="12.75" customHeight="1">
      <c r="A425" s="21"/>
      <c r="G425" s="22"/>
      <c r="H425" s="22"/>
      <c r="J425" s="23"/>
      <c r="K425" s="23"/>
      <c r="L425" s="22"/>
      <c r="M425" s="22"/>
      <c r="N425" s="22"/>
      <c r="O425" s="22"/>
      <c r="P425" s="22"/>
      <c r="Q425" s="22"/>
      <c r="R425" s="22"/>
    </row>
    <row r="426" spans="1:18" ht="12.75" customHeight="1">
      <c r="A426" s="21"/>
      <c r="G426" s="22"/>
      <c r="H426" s="22"/>
      <c r="J426" s="23"/>
      <c r="K426" s="23"/>
      <c r="L426" s="22"/>
      <c r="M426" s="22"/>
      <c r="N426" s="22"/>
      <c r="O426" s="22"/>
      <c r="P426" s="22"/>
      <c r="Q426" s="22"/>
      <c r="R426" s="22"/>
    </row>
    <row r="427" spans="1:18" ht="12.75" customHeight="1">
      <c r="A427" s="21"/>
      <c r="G427" s="22"/>
      <c r="H427" s="22"/>
      <c r="J427" s="23"/>
      <c r="K427" s="23"/>
      <c r="L427" s="22"/>
      <c r="M427" s="22"/>
      <c r="N427" s="22"/>
      <c r="O427" s="22"/>
      <c r="P427" s="22"/>
      <c r="Q427" s="22"/>
      <c r="R427" s="22"/>
    </row>
    <row r="428" spans="1:18" ht="12.75" customHeight="1">
      <c r="A428" s="21"/>
      <c r="G428" s="22"/>
      <c r="H428" s="22"/>
      <c r="J428" s="23"/>
      <c r="K428" s="23"/>
      <c r="L428" s="22"/>
      <c r="M428" s="22"/>
      <c r="N428" s="22"/>
      <c r="O428" s="22"/>
      <c r="P428" s="22"/>
      <c r="Q428" s="22"/>
      <c r="R428" s="22"/>
    </row>
    <row r="429" spans="1:18" ht="12.75" customHeight="1">
      <c r="A429" s="21"/>
      <c r="G429" s="22"/>
      <c r="H429" s="22"/>
      <c r="J429" s="23"/>
      <c r="K429" s="23"/>
      <c r="L429" s="22"/>
      <c r="M429" s="22"/>
      <c r="N429" s="22"/>
      <c r="O429" s="22"/>
      <c r="P429" s="22"/>
      <c r="Q429" s="22"/>
      <c r="R429" s="22"/>
    </row>
    <row r="430" spans="1:18" ht="12.75" customHeight="1">
      <c r="A430" s="21"/>
      <c r="G430" s="22"/>
      <c r="H430" s="22"/>
      <c r="J430" s="23"/>
      <c r="K430" s="23"/>
      <c r="L430" s="22"/>
      <c r="M430" s="22"/>
      <c r="N430" s="22"/>
      <c r="O430" s="22"/>
      <c r="P430" s="22"/>
      <c r="Q430" s="22"/>
      <c r="R430" s="22"/>
    </row>
    <row r="431" spans="1:18" ht="12.75" customHeight="1">
      <c r="A431" s="21"/>
      <c r="G431" s="22"/>
      <c r="H431" s="22"/>
      <c r="J431" s="23"/>
      <c r="K431" s="23"/>
      <c r="L431" s="22"/>
      <c r="M431" s="22"/>
      <c r="N431" s="22"/>
      <c r="O431" s="22"/>
      <c r="P431" s="22"/>
      <c r="Q431" s="22"/>
      <c r="R431" s="22"/>
    </row>
    <row r="432" spans="1:18" ht="12.75" customHeight="1">
      <c r="A432" s="21"/>
      <c r="G432" s="22"/>
      <c r="H432" s="22"/>
      <c r="J432" s="23"/>
      <c r="K432" s="23"/>
      <c r="L432" s="22"/>
      <c r="M432" s="22"/>
      <c r="N432" s="22"/>
      <c r="O432" s="22"/>
      <c r="P432" s="22"/>
      <c r="Q432" s="22"/>
      <c r="R432" s="22"/>
    </row>
    <row r="433" spans="1:18" ht="12.75" customHeight="1">
      <c r="A433" s="21"/>
      <c r="G433" s="22"/>
      <c r="H433" s="22"/>
      <c r="J433" s="23"/>
      <c r="K433" s="23"/>
      <c r="L433" s="22"/>
      <c r="M433" s="22"/>
      <c r="N433" s="22"/>
      <c r="O433" s="22"/>
      <c r="P433" s="22"/>
      <c r="Q433" s="22"/>
      <c r="R433" s="22"/>
    </row>
    <row r="434" spans="1:18" ht="12.75" customHeight="1">
      <c r="A434" s="21"/>
      <c r="G434" s="22"/>
      <c r="H434" s="22"/>
      <c r="J434" s="23"/>
      <c r="K434" s="23"/>
      <c r="L434" s="22"/>
      <c r="M434" s="22"/>
      <c r="N434" s="22"/>
      <c r="O434" s="22"/>
      <c r="P434" s="22"/>
      <c r="Q434" s="22"/>
      <c r="R434" s="22"/>
    </row>
    <row r="435" spans="1:18" ht="12.75" customHeight="1">
      <c r="A435" s="21"/>
      <c r="G435" s="22"/>
      <c r="H435" s="22"/>
      <c r="J435" s="23"/>
      <c r="K435" s="23"/>
      <c r="L435" s="22"/>
      <c r="M435" s="22"/>
      <c r="N435" s="22"/>
      <c r="O435" s="22"/>
      <c r="P435" s="22"/>
      <c r="Q435" s="22"/>
      <c r="R435" s="22"/>
    </row>
    <row r="436" spans="1:18" ht="12.75" customHeight="1">
      <c r="A436" s="21"/>
      <c r="G436" s="22"/>
      <c r="H436" s="22"/>
      <c r="J436" s="23"/>
      <c r="K436" s="23"/>
      <c r="L436" s="22"/>
      <c r="M436" s="22"/>
      <c r="N436" s="22"/>
      <c r="O436" s="22"/>
      <c r="P436" s="22"/>
      <c r="Q436" s="22"/>
      <c r="R436" s="22"/>
    </row>
    <row r="437" spans="1:18" ht="12.75" customHeight="1">
      <c r="A437" s="21"/>
      <c r="G437" s="22"/>
      <c r="H437" s="22"/>
      <c r="J437" s="23"/>
      <c r="K437" s="23"/>
      <c r="L437" s="22"/>
      <c r="M437" s="22"/>
      <c r="N437" s="22"/>
      <c r="O437" s="22"/>
      <c r="P437" s="22"/>
      <c r="Q437" s="22"/>
      <c r="R437" s="22"/>
    </row>
    <row r="438" spans="1:18" ht="12.75" customHeight="1">
      <c r="A438" s="21"/>
      <c r="G438" s="22"/>
      <c r="H438" s="22"/>
      <c r="J438" s="23"/>
      <c r="K438" s="23"/>
      <c r="L438" s="22"/>
      <c r="M438" s="22"/>
      <c r="N438" s="22"/>
      <c r="O438" s="22"/>
      <c r="P438" s="22"/>
      <c r="Q438" s="22"/>
      <c r="R438" s="22"/>
    </row>
    <row r="439" spans="1:18" ht="12.75" customHeight="1">
      <c r="A439" s="21"/>
      <c r="G439" s="22"/>
      <c r="H439" s="22"/>
      <c r="J439" s="23"/>
      <c r="K439" s="23"/>
      <c r="L439" s="22"/>
      <c r="M439" s="22"/>
      <c r="N439" s="22"/>
      <c r="O439" s="22"/>
      <c r="P439" s="22"/>
      <c r="Q439" s="22"/>
      <c r="R439" s="22"/>
    </row>
    <row r="440" spans="1:18" ht="12.75" customHeight="1">
      <c r="A440" s="21"/>
      <c r="G440" s="22"/>
      <c r="H440" s="22"/>
      <c r="J440" s="23"/>
      <c r="K440" s="23"/>
      <c r="L440" s="22"/>
      <c r="M440" s="22"/>
      <c r="N440" s="22"/>
      <c r="O440" s="22"/>
      <c r="P440" s="22"/>
      <c r="Q440" s="22"/>
      <c r="R440" s="22"/>
    </row>
    <row r="441" spans="1:18" ht="12.75" customHeight="1">
      <c r="A441" s="21"/>
      <c r="G441" s="22"/>
      <c r="H441" s="22"/>
      <c r="J441" s="23"/>
      <c r="K441" s="23"/>
      <c r="L441" s="22"/>
      <c r="M441" s="22"/>
      <c r="N441" s="22"/>
      <c r="O441" s="22"/>
      <c r="P441" s="22"/>
      <c r="Q441" s="22"/>
      <c r="R441" s="22"/>
    </row>
    <row r="442" spans="1:18" ht="12.75" customHeight="1">
      <c r="A442" s="21"/>
      <c r="G442" s="22"/>
      <c r="H442" s="22"/>
      <c r="J442" s="23"/>
      <c r="K442" s="23"/>
      <c r="L442" s="22"/>
      <c r="M442" s="22"/>
      <c r="N442" s="22"/>
      <c r="O442" s="22"/>
      <c r="P442" s="22"/>
      <c r="Q442" s="22"/>
      <c r="R442" s="22"/>
    </row>
    <row r="443" spans="1:18" ht="12.75" customHeight="1">
      <c r="A443" s="21"/>
      <c r="G443" s="22"/>
      <c r="H443" s="22"/>
      <c r="J443" s="23"/>
      <c r="K443" s="23"/>
      <c r="L443" s="22"/>
      <c r="M443" s="22"/>
      <c r="N443" s="22"/>
      <c r="O443" s="22"/>
      <c r="P443" s="22"/>
      <c r="Q443" s="22"/>
      <c r="R443" s="22"/>
    </row>
    <row r="444" spans="1:18" ht="12.75" customHeight="1">
      <c r="A444" s="21"/>
      <c r="G444" s="22"/>
      <c r="H444" s="22"/>
      <c r="J444" s="23"/>
      <c r="K444" s="23"/>
      <c r="L444" s="22"/>
      <c r="M444" s="22"/>
      <c r="N444" s="22"/>
      <c r="O444" s="22"/>
      <c r="P444" s="22"/>
      <c r="Q444" s="22"/>
      <c r="R444" s="22"/>
    </row>
    <row r="445" spans="1:18" ht="12.75" customHeight="1">
      <c r="A445" s="21"/>
      <c r="G445" s="22"/>
      <c r="H445" s="22"/>
      <c r="J445" s="23"/>
      <c r="K445" s="23"/>
      <c r="L445" s="22"/>
      <c r="M445" s="22"/>
      <c r="N445" s="22"/>
      <c r="O445" s="22"/>
      <c r="P445" s="22"/>
      <c r="Q445" s="22"/>
      <c r="R445" s="22"/>
    </row>
    <row r="446" spans="1:18" ht="12.75" customHeight="1">
      <c r="A446" s="21"/>
      <c r="G446" s="22"/>
      <c r="H446" s="22"/>
      <c r="J446" s="23"/>
      <c r="K446" s="23"/>
      <c r="L446" s="22"/>
      <c r="M446" s="22"/>
      <c r="N446" s="22"/>
      <c r="O446" s="22"/>
      <c r="P446" s="22"/>
      <c r="Q446" s="22"/>
      <c r="R446" s="22"/>
    </row>
    <row r="447" spans="1:18" ht="12.75" customHeight="1">
      <c r="A447" s="21"/>
      <c r="G447" s="22"/>
      <c r="H447" s="22"/>
      <c r="J447" s="23"/>
      <c r="K447" s="23"/>
      <c r="L447" s="22"/>
      <c r="M447" s="22"/>
      <c r="N447" s="22"/>
      <c r="O447" s="22"/>
      <c r="P447" s="22"/>
      <c r="Q447" s="22"/>
      <c r="R447" s="22"/>
    </row>
    <row r="448" spans="1:18" ht="12.75" customHeight="1">
      <c r="A448" s="21"/>
      <c r="G448" s="22"/>
      <c r="H448" s="22"/>
      <c r="J448" s="23"/>
      <c r="K448" s="23"/>
      <c r="L448" s="22"/>
      <c r="M448" s="22"/>
      <c r="N448" s="22"/>
      <c r="O448" s="22"/>
      <c r="P448" s="22"/>
      <c r="Q448" s="22"/>
      <c r="R448" s="22"/>
    </row>
    <row r="449" spans="1:18" ht="12.75" customHeight="1">
      <c r="A449" s="21"/>
      <c r="G449" s="22"/>
      <c r="H449" s="22"/>
      <c r="J449" s="23"/>
      <c r="K449" s="23"/>
      <c r="L449" s="22"/>
      <c r="M449" s="22"/>
      <c r="N449" s="22"/>
      <c r="O449" s="22"/>
      <c r="P449" s="22"/>
      <c r="Q449" s="22"/>
      <c r="R449" s="22"/>
    </row>
    <row r="450" spans="1:18" ht="12.75" customHeight="1">
      <c r="A450" s="21"/>
      <c r="G450" s="22"/>
      <c r="H450" s="22"/>
      <c r="J450" s="23"/>
      <c r="K450" s="23"/>
      <c r="L450" s="22"/>
      <c r="M450" s="22"/>
      <c r="N450" s="22"/>
      <c r="O450" s="22"/>
      <c r="P450" s="22"/>
      <c r="Q450" s="22"/>
      <c r="R450" s="22"/>
    </row>
    <row r="451" spans="1:18" ht="12.75" customHeight="1">
      <c r="A451" s="21"/>
      <c r="G451" s="22"/>
      <c r="H451" s="22"/>
      <c r="J451" s="23"/>
      <c r="K451" s="23"/>
      <c r="L451" s="22"/>
      <c r="M451" s="22"/>
      <c r="N451" s="22"/>
      <c r="O451" s="22"/>
      <c r="P451" s="22"/>
      <c r="Q451" s="22"/>
      <c r="R451" s="22"/>
    </row>
    <row r="452" spans="1:18" ht="12.75" customHeight="1">
      <c r="A452" s="21"/>
      <c r="G452" s="22"/>
      <c r="H452" s="22"/>
      <c r="J452" s="23"/>
      <c r="K452" s="23"/>
      <c r="L452" s="22"/>
      <c r="M452" s="22"/>
      <c r="N452" s="22"/>
      <c r="O452" s="22"/>
      <c r="P452" s="22"/>
      <c r="Q452" s="22"/>
      <c r="R452" s="22"/>
    </row>
    <row r="453" spans="1:18" ht="12.75" customHeight="1">
      <c r="A453" s="21"/>
      <c r="G453" s="22"/>
      <c r="H453" s="22"/>
      <c r="J453" s="23"/>
      <c r="K453" s="23"/>
      <c r="L453" s="22"/>
      <c r="M453" s="22"/>
      <c r="N453" s="22"/>
      <c r="O453" s="22"/>
      <c r="P453" s="22"/>
      <c r="Q453" s="22"/>
      <c r="R453" s="22"/>
    </row>
    <row r="454" spans="1:18" ht="12.75" customHeight="1">
      <c r="A454" s="21"/>
      <c r="G454" s="22"/>
      <c r="H454" s="22"/>
      <c r="J454" s="23"/>
      <c r="K454" s="23"/>
      <c r="L454" s="22"/>
      <c r="M454" s="22"/>
      <c r="N454" s="22"/>
      <c r="O454" s="22"/>
      <c r="P454" s="22"/>
      <c r="Q454" s="22"/>
      <c r="R454" s="22"/>
    </row>
    <row r="455" spans="1:18" ht="12.75" customHeight="1">
      <c r="A455" s="21"/>
      <c r="G455" s="22"/>
      <c r="H455" s="22"/>
      <c r="J455" s="23"/>
      <c r="K455" s="23"/>
      <c r="L455" s="22"/>
      <c r="M455" s="22"/>
      <c r="N455" s="22"/>
      <c r="O455" s="22"/>
      <c r="P455" s="22"/>
      <c r="Q455" s="22"/>
      <c r="R455" s="22"/>
    </row>
    <row r="456" spans="1:18" ht="12.75" customHeight="1">
      <c r="A456" s="21"/>
      <c r="G456" s="22"/>
      <c r="H456" s="22"/>
      <c r="J456" s="23"/>
      <c r="K456" s="23"/>
      <c r="L456" s="22"/>
      <c r="M456" s="22"/>
      <c r="N456" s="22"/>
      <c r="O456" s="22"/>
      <c r="P456" s="22"/>
      <c r="Q456" s="22"/>
      <c r="R456" s="22"/>
    </row>
    <row r="457" spans="1:18" ht="12.75" customHeight="1">
      <c r="A457" s="21"/>
      <c r="G457" s="22"/>
      <c r="H457" s="22"/>
      <c r="J457" s="23"/>
      <c r="K457" s="23"/>
      <c r="L457" s="22"/>
      <c r="M457" s="22"/>
      <c r="N457" s="22"/>
      <c r="O457" s="22"/>
      <c r="P457" s="22"/>
      <c r="Q457" s="22"/>
      <c r="R457" s="22"/>
    </row>
    <row r="458" spans="1:18" ht="12.75" customHeight="1">
      <c r="A458" s="21"/>
      <c r="G458" s="22"/>
      <c r="H458" s="22"/>
      <c r="J458" s="23"/>
      <c r="K458" s="23"/>
      <c r="L458" s="22"/>
      <c r="M458" s="22"/>
      <c r="N458" s="22"/>
      <c r="O458" s="22"/>
      <c r="P458" s="22"/>
      <c r="Q458" s="22"/>
      <c r="R458" s="22"/>
    </row>
    <row r="459" spans="1:18" ht="12.75" customHeight="1">
      <c r="A459" s="21"/>
      <c r="G459" s="22"/>
      <c r="H459" s="22"/>
      <c r="J459" s="23"/>
      <c r="K459" s="23"/>
      <c r="L459" s="22"/>
      <c r="M459" s="22"/>
      <c r="N459" s="22"/>
      <c r="O459" s="22"/>
      <c r="P459" s="22"/>
      <c r="Q459" s="22"/>
      <c r="R459" s="22"/>
    </row>
    <row r="460" spans="1:18" ht="12.75" customHeight="1">
      <c r="A460" s="21"/>
      <c r="G460" s="22"/>
      <c r="H460" s="22"/>
      <c r="J460" s="23"/>
      <c r="K460" s="23"/>
      <c r="L460" s="22"/>
      <c r="M460" s="22"/>
      <c r="N460" s="22"/>
      <c r="O460" s="22"/>
      <c r="P460" s="22"/>
      <c r="Q460" s="22"/>
      <c r="R460" s="22"/>
    </row>
    <row r="461" spans="1:18" ht="12.75" customHeight="1">
      <c r="A461" s="21"/>
      <c r="G461" s="22"/>
      <c r="H461" s="22"/>
      <c r="J461" s="23"/>
      <c r="K461" s="23"/>
      <c r="L461" s="22"/>
      <c r="M461" s="22"/>
      <c r="N461" s="22"/>
      <c r="O461" s="22"/>
      <c r="P461" s="22"/>
      <c r="Q461" s="22"/>
      <c r="R461" s="22"/>
    </row>
    <row r="462" spans="1:18" ht="12.75" customHeight="1">
      <c r="A462" s="21"/>
      <c r="G462" s="22"/>
      <c r="H462" s="22"/>
      <c r="J462" s="23"/>
      <c r="K462" s="23"/>
      <c r="L462" s="22"/>
      <c r="M462" s="22"/>
      <c r="N462" s="22"/>
      <c r="O462" s="22"/>
      <c r="P462" s="22"/>
      <c r="Q462" s="22"/>
      <c r="R462" s="22"/>
    </row>
    <row r="463" spans="1:18" ht="12.75" customHeight="1">
      <c r="A463" s="21"/>
      <c r="G463" s="22"/>
      <c r="H463" s="22"/>
      <c r="J463" s="23"/>
      <c r="K463" s="23"/>
      <c r="L463" s="22"/>
      <c r="M463" s="22"/>
      <c r="N463" s="22"/>
      <c r="O463" s="22"/>
      <c r="P463" s="22"/>
      <c r="Q463" s="22"/>
      <c r="R463" s="22"/>
    </row>
    <row r="464" spans="1:18" ht="12.75" customHeight="1">
      <c r="A464" s="21"/>
      <c r="G464" s="22"/>
      <c r="H464" s="22"/>
      <c r="J464" s="23"/>
      <c r="K464" s="23"/>
      <c r="L464" s="22"/>
      <c r="M464" s="22"/>
      <c r="N464" s="22"/>
      <c r="O464" s="22"/>
      <c r="P464" s="22"/>
      <c r="Q464" s="22"/>
      <c r="R464" s="22"/>
    </row>
    <row r="465" spans="1:18" ht="12.75" customHeight="1">
      <c r="A465" s="21"/>
      <c r="G465" s="22"/>
      <c r="H465" s="22"/>
      <c r="J465" s="23"/>
      <c r="K465" s="23"/>
      <c r="L465" s="22"/>
      <c r="M465" s="22"/>
      <c r="N465" s="22"/>
      <c r="O465" s="22"/>
      <c r="P465" s="22"/>
      <c r="Q465" s="22"/>
      <c r="R465" s="22"/>
    </row>
    <row r="466" spans="1:18" ht="12.75" customHeight="1">
      <c r="A466" s="21"/>
      <c r="G466" s="22"/>
      <c r="H466" s="22"/>
      <c r="J466" s="23"/>
      <c r="K466" s="23"/>
      <c r="L466" s="22"/>
      <c r="M466" s="22"/>
      <c r="N466" s="22"/>
      <c r="O466" s="22"/>
      <c r="P466" s="22"/>
      <c r="Q466" s="22"/>
      <c r="R466" s="22"/>
    </row>
    <row r="467" spans="1:18" ht="12.75" customHeight="1">
      <c r="A467" s="21"/>
      <c r="G467" s="22"/>
      <c r="H467" s="22"/>
      <c r="J467" s="23"/>
      <c r="K467" s="23"/>
      <c r="L467" s="22"/>
      <c r="M467" s="22"/>
      <c r="N467" s="22"/>
      <c r="O467" s="22"/>
      <c r="P467" s="22"/>
      <c r="Q467" s="22"/>
      <c r="R467" s="22"/>
    </row>
    <row r="468" spans="1:18" ht="12.75" customHeight="1">
      <c r="A468" s="21"/>
      <c r="G468" s="22"/>
      <c r="H468" s="22"/>
      <c r="J468" s="23"/>
      <c r="K468" s="23"/>
      <c r="L468" s="22"/>
      <c r="M468" s="22"/>
      <c r="N468" s="22"/>
      <c r="O468" s="22"/>
      <c r="P468" s="22"/>
      <c r="Q468" s="22"/>
      <c r="R468" s="22"/>
    </row>
    <row r="469" spans="1:18" ht="12.75" customHeight="1">
      <c r="A469" s="21"/>
      <c r="G469" s="22"/>
      <c r="H469" s="22"/>
      <c r="J469" s="23"/>
      <c r="K469" s="23"/>
      <c r="L469" s="22"/>
      <c r="M469" s="22"/>
      <c r="N469" s="22"/>
      <c r="O469" s="22"/>
      <c r="P469" s="22"/>
      <c r="Q469" s="22"/>
      <c r="R469" s="22"/>
    </row>
    <row r="470" spans="1:18" ht="12.75" customHeight="1">
      <c r="A470" s="21"/>
      <c r="G470" s="22"/>
      <c r="H470" s="22"/>
      <c r="J470" s="23"/>
      <c r="K470" s="23"/>
      <c r="L470" s="22"/>
      <c r="M470" s="22"/>
      <c r="N470" s="22"/>
      <c r="O470" s="22"/>
      <c r="P470" s="22"/>
      <c r="Q470" s="22"/>
      <c r="R470" s="22"/>
    </row>
    <row r="471" spans="1:18" ht="12.75" customHeight="1">
      <c r="A471" s="21"/>
      <c r="G471" s="22"/>
      <c r="H471" s="22"/>
      <c r="J471" s="23"/>
      <c r="K471" s="23"/>
      <c r="L471" s="22"/>
      <c r="M471" s="22"/>
      <c r="N471" s="22"/>
      <c r="O471" s="22"/>
      <c r="P471" s="22"/>
      <c r="Q471" s="22"/>
      <c r="R471" s="22"/>
    </row>
    <row r="472" spans="1:18" ht="12.75" customHeight="1">
      <c r="A472" s="21"/>
      <c r="G472" s="22"/>
      <c r="H472" s="22"/>
      <c r="J472" s="23"/>
      <c r="K472" s="23"/>
      <c r="L472" s="22"/>
      <c r="M472" s="22"/>
      <c r="N472" s="22"/>
      <c r="O472" s="22"/>
      <c r="P472" s="22"/>
      <c r="Q472" s="22"/>
      <c r="R472" s="22"/>
    </row>
    <row r="473" spans="1:18" ht="12.75" customHeight="1">
      <c r="A473" s="21"/>
      <c r="G473" s="22"/>
      <c r="H473" s="22"/>
      <c r="J473" s="23"/>
      <c r="K473" s="23"/>
      <c r="L473" s="22"/>
      <c r="M473" s="22"/>
      <c r="N473" s="22"/>
      <c r="O473" s="22"/>
      <c r="P473" s="22"/>
      <c r="Q473" s="22"/>
      <c r="R473" s="22"/>
    </row>
    <row r="474" spans="1:18" ht="12.75" customHeight="1">
      <c r="A474" s="21"/>
      <c r="G474" s="22"/>
      <c r="H474" s="22"/>
      <c r="J474" s="23"/>
      <c r="K474" s="23"/>
      <c r="L474" s="22"/>
      <c r="M474" s="22"/>
      <c r="N474" s="22"/>
      <c r="O474" s="22"/>
      <c r="P474" s="22"/>
      <c r="Q474" s="22"/>
      <c r="R474" s="22"/>
    </row>
    <row r="475" spans="1:18" ht="12.75" customHeight="1">
      <c r="A475" s="21"/>
      <c r="G475" s="22"/>
      <c r="H475" s="22"/>
      <c r="J475" s="23"/>
      <c r="K475" s="23"/>
      <c r="L475" s="22"/>
      <c r="M475" s="22"/>
      <c r="N475" s="22"/>
      <c r="O475" s="22"/>
      <c r="P475" s="22"/>
      <c r="Q475" s="22"/>
      <c r="R475" s="22"/>
    </row>
    <row r="476" spans="1:18" ht="12.75" customHeight="1">
      <c r="A476" s="21"/>
      <c r="G476" s="22"/>
      <c r="H476" s="22"/>
      <c r="J476" s="23"/>
      <c r="K476" s="23"/>
      <c r="L476" s="22"/>
      <c r="M476" s="22"/>
      <c r="N476" s="22"/>
      <c r="O476" s="22"/>
      <c r="P476" s="22"/>
      <c r="Q476" s="22"/>
      <c r="R476" s="22"/>
    </row>
    <row r="477" spans="1:18" ht="12.75" customHeight="1">
      <c r="A477" s="21"/>
      <c r="G477" s="22"/>
      <c r="H477" s="22"/>
      <c r="J477" s="23"/>
      <c r="K477" s="23"/>
      <c r="L477" s="22"/>
      <c r="M477" s="22"/>
      <c r="N477" s="22"/>
      <c r="O477" s="22"/>
      <c r="P477" s="22"/>
      <c r="Q477" s="22"/>
      <c r="R477" s="22"/>
    </row>
    <row r="478" spans="1:18" ht="12.75" customHeight="1">
      <c r="A478" s="21"/>
      <c r="G478" s="22"/>
      <c r="H478" s="22"/>
      <c r="J478" s="23"/>
      <c r="K478" s="23"/>
      <c r="L478" s="22"/>
      <c r="M478" s="22"/>
      <c r="N478" s="22"/>
      <c r="O478" s="22"/>
      <c r="P478" s="22"/>
      <c r="Q478" s="22"/>
      <c r="R478" s="22"/>
    </row>
    <row r="479" spans="1:18" ht="12.75" customHeight="1">
      <c r="A479" s="21"/>
      <c r="G479" s="22"/>
      <c r="H479" s="22"/>
      <c r="J479" s="23"/>
      <c r="K479" s="23"/>
      <c r="L479" s="22"/>
      <c r="M479" s="22"/>
      <c r="N479" s="22"/>
      <c r="O479" s="22"/>
      <c r="P479" s="22"/>
      <c r="Q479" s="22"/>
      <c r="R479" s="22"/>
    </row>
    <row r="480" spans="1:18" ht="12.75" customHeight="1">
      <c r="A480" s="21"/>
      <c r="G480" s="22"/>
      <c r="H480" s="22"/>
      <c r="J480" s="23"/>
      <c r="K480" s="23"/>
      <c r="L480" s="22"/>
      <c r="M480" s="22"/>
      <c r="N480" s="22"/>
      <c r="O480" s="22"/>
      <c r="P480" s="22"/>
      <c r="Q480" s="22"/>
      <c r="R480" s="22"/>
    </row>
    <row r="481" spans="1:18" ht="12.75" customHeight="1">
      <c r="A481" s="21"/>
      <c r="G481" s="22"/>
      <c r="H481" s="22"/>
      <c r="J481" s="23"/>
      <c r="K481" s="23"/>
      <c r="L481" s="22"/>
      <c r="M481" s="22"/>
      <c r="N481" s="22"/>
      <c r="O481" s="22"/>
      <c r="P481" s="22"/>
      <c r="Q481" s="22"/>
      <c r="R481" s="22"/>
    </row>
    <row r="482" spans="1:18" ht="12.75" customHeight="1">
      <c r="A482" s="21"/>
      <c r="G482" s="22"/>
      <c r="H482" s="22"/>
      <c r="J482" s="23"/>
      <c r="K482" s="23"/>
      <c r="L482" s="22"/>
      <c r="M482" s="22"/>
      <c r="N482" s="22"/>
      <c r="O482" s="22"/>
      <c r="P482" s="22"/>
      <c r="Q482" s="22"/>
      <c r="R482" s="22"/>
    </row>
    <row r="483" spans="1:18" ht="12.75" customHeight="1">
      <c r="A483" s="21"/>
      <c r="G483" s="22"/>
      <c r="H483" s="22"/>
      <c r="J483" s="23"/>
      <c r="K483" s="23"/>
      <c r="L483" s="22"/>
      <c r="M483" s="22"/>
      <c r="N483" s="22"/>
      <c r="O483" s="22"/>
      <c r="P483" s="22"/>
      <c r="Q483" s="22"/>
      <c r="R483" s="22"/>
    </row>
    <row r="484" spans="1:18" ht="12.75" customHeight="1">
      <c r="A484" s="21"/>
      <c r="G484" s="22"/>
      <c r="H484" s="22"/>
      <c r="J484" s="23"/>
      <c r="K484" s="23"/>
      <c r="L484" s="22"/>
      <c r="M484" s="22"/>
      <c r="N484" s="22"/>
      <c r="O484" s="22"/>
      <c r="P484" s="22"/>
      <c r="Q484" s="22"/>
      <c r="R484" s="22"/>
    </row>
    <row r="485" spans="1:18" ht="12.75" customHeight="1">
      <c r="A485" s="21"/>
      <c r="G485" s="22"/>
      <c r="H485" s="22"/>
      <c r="J485" s="23"/>
      <c r="K485" s="23"/>
      <c r="L485" s="22"/>
      <c r="M485" s="22"/>
      <c r="N485" s="22"/>
      <c r="O485" s="22"/>
      <c r="P485" s="22"/>
      <c r="Q485" s="22"/>
      <c r="R485" s="22"/>
    </row>
    <row r="486" spans="1:18" ht="12.75" customHeight="1">
      <c r="A486" s="21"/>
      <c r="G486" s="22"/>
      <c r="H486" s="22"/>
      <c r="J486" s="23"/>
      <c r="K486" s="23"/>
      <c r="L486" s="22"/>
      <c r="M486" s="22"/>
      <c r="N486" s="22"/>
      <c r="O486" s="22"/>
      <c r="P486" s="22"/>
      <c r="Q486" s="22"/>
      <c r="R486" s="22"/>
    </row>
    <row r="487" spans="1:18" ht="12.75" customHeight="1">
      <c r="A487" s="21"/>
      <c r="G487" s="22"/>
      <c r="H487" s="22"/>
      <c r="J487" s="23"/>
      <c r="K487" s="23"/>
      <c r="L487" s="22"/>
      <c r="M487" s="22"/>
      <c r="N487" s="22"/>
      <c r="O487" s="22"/>
      <c r="P487" s="22"/>
      <c r="Q487" s="22"/>
      <c r="R487" s="22"/>
    </row>
    <row r="488" spans="1:18" ht="12.75" customHeight="1">
      <c r="A488" s="21"/>
      <c r="G488" s="22"/>
      <c r="H488" s="22"/>
      <c r="J488" s="23"/>
      <c r="K488" s="23"/>
      <c r="L488" s="22"/>
      <c r="M488" s="22"/>
      <c r="N488" s="22"/>
      <c r="O488" s="22"/>
      <c r="P488" s="22"/>
      <c r="Q488" s="22"/>
      <c r="R488" s="22"/>
    </row>
    <row r="489" spans="1:18" ht="12.75" customHeight="1">
      <c r="A489" s="21"/>
      <c r="G489" s="22"/>
      <c r="H489" s="22"/>
      <c r="J489" s="23"/>
      <c r="K489" s="23"/>
      <c r="L489" s="22"/>
      <c r="M489" s="22"/>
      <c r="N489" s="22"/>
      <c r="O489" s="22"/>
      <c r="P489" s="22"/>
      <c r="Q489" s="22"/>
      <c r="R489" s="22"/>
    </row>
    <row r="490" spans="1:18" ht="12.75" customHeight="1">
      <c r="A490" s="21"/>
      <c r="G490" s="22"/>
      <c r="H490" s="22"/>
      <c r="J490" s="23"/>
      <c r="K490" s="23"/>
      <c r="L490" s="22"/>
      <c r="M490" s="22"/>
      <c r="N490" s="22"/>
      <c r="O490" s="22"/>
      <c r="P490" s="22"/>
      <c r="Q490" s="22"/>
      <c r="R490" s="22"/>
    </row>
    <row r="491" spans="1:18" ht="12.75" customHeight="1">
      <c r="A491" s="21"/>
      <c r="G491" s="22"/>
      <c r="H491" s="22"/>
      <c r="J491" s="23"/>
      <c r="K491" s="23"/>
      <c r="L491" s="22"/>
      <c r="M491" s="22"/>
      <c r="N491" s="22"/>
      <c r="O491" s="22"/>
      <c r="P491" s="22"/>
      <c r="Q491" s="22"/>
      <c r="R491" s="22"/>
    </row>
    <row r="492" spans="1:18" ht="12.75" customHeight="1">
      <c r="A492" s="21"/>
      <c r="G492" s="22"/>
      <c r="H492" s="22"/>
      <c r="J492" s="23"/>
      <c r="K492" s="23"/>
      <c r="L492" s="22"/>
      <c r="M492" s="22"/>
      <c r="N492" s="22"/>
      <c r="O492" s="22"/>
      <c r="P492" s="22"/>
      <c r="Q492" s="22"/>
      <c r="R492" s="22"/>
    </row>
    <row r="493" spans="1:18" ht="12.75" customHeight="1">
      <c r="A493" s="21"/>
      <c r="G493" s="22"/>
      <c r="H493" s="22"/>
      <c r="J493" s="23"/>
      <c r="K493" s="23"/>
      <c r="L493" s="22"/>
      <c r="M493" s="22"/>
      <c r="N493" s="22"/>
      <c r="O493" s="22"/>
      <c r="P493" s="22"/>
      <c r="Q493" s="22"/>
      <c r="R493" s="22"/>
    </row>
    <row r="494" spans="1:18" ht="12.75" customHeight="1">
      <c r="A494" s="21"/>
      <c r="G494" s="22"/>
      <c r="H494" s="22"/>
      <c r="J494" s="23"/>
      <c r="K494" s="23"/>
      <c r="L494" s="22"/>
      <c r="M494" s="22"/>
      <c r="N494" s="22"/>
      <c r="O494" s="22"/>
      <c r="P494" s="22"/>
      <c r="Q494" s="22"/>
      <c r="R494" s="22"/>
    </row>
    <row r="495" spans="1:18" ht="12.75" customHeight="1">
      <c r="A495" s="21"/>
      <c r="G495" s="22"/>
      <c r="H495" s="22"/>
      <c r="J495" s="23"/>
      <c r="K495" s="23"/>
      <c r="L495" s="22"/>
      <c r="M495" s="22"/>
      <c r="N495" s="22"/>
      <c r="O495" s="22"/>
      <c r="P495" s="22"/>
      <c r="Q495" s="22"/>
      <c r="R495" s="22"/>
    </row>
    <row r="496" spans="1:18" ht="12.75" customHeight="1">
      <c r="A496" s="21"/>
      <c r="G496" s="22"/>
      <c r="H496" s="22"/>
      <c r="J496" s="23"/>
      <c r="K496" s="23"/>
      <c r="L496" s="22"/>
      <c r="M496" s="22"/>
      <c r="N496" s="22"/>
      <c r="O496" s="22"/>
      <c r="P496" s="22"/>
      <c r="Q496" s="22"/>
      <c r="R496" s="22"/>
    </row>
    <row r="497" spans="1:18" ht="12.75" customHeight="1">
      <c r="A497" s="21"/>
      <c r="G497" s="22"/>
      <c r="H497" s="22"/>
      <c r="J497" s="23"/>
      <c r="K497" s="23"/>
      <c r="L497" s="22"/>
      <c r="M497" s="22"/>
      <c r="N497" s="22"/>
      <c r="O497" s="22"/>
      <c r="P497" s="22"/>
      <c r="Q497" s="22"/>
      <c r="R497" s="22"/>
    </row>
    <row r="498" spans="1:18" ht="12.75" customHeight="1">
      <c r="A498" s="21"/>
      <c r="G498" s="22"/>
      <c r="H498" s="22"/>
      <c r="J498" s="23"/>
      <c r="K498" s="23"/>
      <c r="L498" s="22"/>
      <c r="M498" s="22"/>
      <c r="N498" s="22"/>
      <c r="O498" s="22"/>
      <c r="P498" s="22"/>
      <c r="Q498" s="22"/>
      <c r="R498" s="22"/>
    </row>
    <row r="499" spans="1:18" ht="12.75" customHeight="1">
      <c r="A499" s="21"/>
      <c r="G499" s="22"/>
      <c r="H499" s="22"/>
      <c r="J499" s="23"/>
      <c r="K499" s="23"/>
      <c r="L499" s="22"/>
      <c r="M499" s="22"/>
      <c r="N499" s="22"/>
      <c r="O499" s="22"/>
      <c r="P499" s="22"/>
      <c r="Q499" s="22"/>
      <c r="R499" s="22"/>
    </row>
    <row r="500" spans="1:18" ht="12.75" customHeight="1">
      <c r="A500" s="21"/>
      <c r="G500" s="22"/>
      <c r="H500" s="22"/>
      <c r="J500" s="23"/>
      <c r="K500" s="23"/>
      <c r="L500" s="22"/>
      <c r="M500" s="22"/>
      <c r="N500" s="22"/>
      <c r="O500" s="22"/>
      <c r="P500" s="22"/>
      <c r="Q500" s="22"/>
      <c r="R500" s="22"/>
    </row>
    <row r="501" spans="1:18" ht="12.75" customHeight="1">
      <c r="A501" s="21"/>
      <c r="G501" s="22"/>
      <c r="H501" s="22"/>
      <c r="J501" s="23"/>
      <c r="K501" s="23"/>
      <c r="L501" s="22"/>
      <c r="M501" s="22"/>
      <c r="N501" s="22"/>
      <c r="O501" s="22"/>
      <c r="P501" s="22"/>
      <c r="Q501" s="22"/>
      <c r="R501" s="22"/>
    </row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spans="7:18" ht="12.75" customHeight="1">
      <c r="G512" s="22"/>
      <c r="H512" s="22"/>
      <c r="J512" s="22"/>
      <c r="K512" s="22"/>
      <c r="L512" s="22"/>
      <c r="M512" s="22"/>
      <c r="N512" s="22"/>
      <c r="O512" s="22"/>
      <c r="P512" s="22"/>
      <c r="Q512" s="22"/>
      <c r="R512" s="22"/>
    </row>
    <row r="513" spans="7:18" ht="12.75" customHeight="1">
      <c r="G513" s="22"/>
      <c r="H513" s="22"/>
      <c r="J513" s="22"/>
      <c r="K513" s="22"/>
      <c r="L513" s="22"/>
      <c r="M513" s="22"/>
      <c r="N513" s="22"/>
      <c r="O513" s="22"/>
      <c r="P513" s="22"/>
      <c r="Q513" s="22"/>
      <c r="R513" s="22"/>
    </row>
    <row r="514" spans="7:18" ht="12.75" customHeight="1">
      <c r="G514" s="22"/>
      <c r="H514" s="22"/>
      <c r="J514" s="22"/>
      <c r="K514" s="22"/>
      <c r="L514" s="22"/>
      <c r="M514" s="22"/>
      <c r="N514" s="22"/>
      <c r="O514" s="22"/>
      <c r="P514" s="22"/>
      <c r="Q514" s="22"/>
      <c r="R514" s="22"/>
    </row>
    <row r="515" spans="7:18" ht="12.75" customHeight="1">
      <c r="G515" s="22"/>
      <c r="H515" s="22"/>
      <c r="J515" s="22"/>
      <c r="K515" s="22"/>
      <c r="L515" s="22"/>
      <c r="M515" s="22"/>
      <c r="N515" s="22"/>
      <c r="O515" s="22"/>
      <c r="P515" s="22"/>
      <c r="Q515" s="22"/>
      <c r="R515" s="22"/>
    </row>
    <row r="516" spans="7:18" ht="12.75" customHeight="1">
      <c r="G516" s="22"/>
      <c r="H516" s="22"/>
      <c r="J516" s="22"/>
      <c r="K516" s="22"/>
      <c r="L516" s="22"/>
      <c r="M516" s="22"/>
      <c r="N516" s="22"/>
      <c r="O516" s="22"/>
      <c r="P516" s="22"/>
      <c r="Q516" s="22"/>
      <c r="R516" s="22"/>
    </row>
    <row r="517" spans="7:18" ht="12.75" customHeight="1">
      <c r="G517" s="22"/>
      <c r="H517" s="22"/>
      <c r="J517" s="22"/>
      <c r="K517" s="22"/>
      <c r="L517" s="22"/>
      <c r="M517" s="22"/>
      <c r="N517" s="22"/>
      <c r="O517" s="22"/>
      <c r="P517" s="22"/>
      <c r="Q517" s="22"/>
      <c r="R517" s="22"/>
    </row>
    <row r="518" spans="7:18" ht="12.75" customHeight="1">
      <c r="G518" s="22"/>
      <c r="H518" s="22"/>
      <c r="J518" s="22"/>
      <c r="K518" s="22"/>
      <c r="L518" s="22"/>
      <c r="M518" s="22"/>
      <c r="N518" s="22"/>
      <c r="O518" s="22"/>
      <c r="P518" s="22"/>
      <c r="Q518" s="22"/>
      <c r="R518" s="22"/>
    </row>
  </sheetData>
  <sheetProtection/>
  <autoFilter ref="A9:IU230"/>
  <mergeCells count="137">
    <mergeCell ref="B196:B205"/>
    <mergeCell ref="B223:B224"/>
    <mergeCell ref="C223:C224"/>
    <mergeCell ref="A207:A209"/>
    <mergeCell ref="A210:A212"/>
    <mergeCell ref="A214:A215"/>
    <mergeCell ref="A216:A217"/>
    <mergeCell ref="A218:A221"/>
    <mergeCell ref="A223:A224"/>
    <mergeCell ref="B216:B217"/>
    <mergeCell ref="B218:B221"/>
    <mergeCell ref="C218:C221"/>
    <mergeCell ref="C207:C209"/>
    <mergeCell ref="B210:B212"/>
    <mergeCell ref="C210:C212"/>
    <mergeCell ref="B214:B215"/>
    <mergeCell ref="C214:C215"/>
    <mergeCell ref="B207:B209"/>
    <mergeCell ref="C216:C217"/>
    <mergeCell ref="A180:J180"/>
    <mergeCell ref="A179:J179"/>
    <mergeCell ref="C177:C178"/>
    <mergeCell ref="A176:K176"/>
    <mergeCell ref="C161:C166"/>
    <mergeCell ref="A161:A166"/>
    <mergeCell ref="B167:B168"/>
    <mergeCell ref="C167:C168"/>
    <mergeCell ref="A167:A168"/>
    <mergeCell ref="B169:B170"/>
    <mergeCell ref="A173:J173"/>
    <mergeCell ref="A196:A205"/>
    <mergeCell ref="C196:C205"/>
    <mergeCell ref="A182:K182"/>
    <mergeCell ref="A181:J181"/>
    <mergeCell ref="B185:B194"/>
    <mergeCell ref="A185:A194"/>
    <mergeCell ref="C185:C186"/>
    <mergeCell ref="C187:C193"/>
    <mergeCell ref="A177:A178"/>
    <mergeCell ref="A139:J139"/>
    <mergeCell ref="A145:A146"/>
    <mergeCell ref="A140:J140"/>
    <mergeCell ref="A138:J138"/>
    <mergeCell ref="A141:K141"/>
    <mergeCell ref="C24:C29"/>
    <mergeCell ref="C30:C31"/>
    <mergeCell ref="B32:B36"/>
    <mergeCell ref="B12:B31"/>
    <mergeCell ref="A228:J228"/>
    <mergeCell ref="A230:J230"/>
    <mergeCell ref="A229:J229"/>
    <mergeCell ref="G1:K1"/>
    <mergeCell ref="G3:K3"/>
    <mergeCell ref="A7:I7"/>
    <mergeCell ref="A5:I5"/>
    <mergeCell ref="G2:K2"/>
    <mergeCell ref="A6:I6"/>
    <mergeCell ref="A11:K11"/>
    <mergeCell ref="B145:B146"/>
    <mergeCell ref="B142:B143"/>
    <mergeCell ref="A142:A143"/>
    <mergeCell ref="B156:B160"/>
    <mergeCell ref="E234:H234"/>
    <mergeCell ref="E232:H232"/>
    <mergeCell ref="A227:J227"/>
    <mergeCell ref="A226:J226"/>
    <mergeCell ref="B234:C234"/>
    <mergeCell ref="B232:C232"/>
    <mergeCell ref="A175:J175"/>
    <mergeCell ref="A12:A31"/>
    <mergeCell ref="B177:B178"/>
    <mergeCell ref="B148:B153"/>
    <mergeCell ref="A148:A153"/>
    <mergeCell ref="A61:A62"/>
    <mergeCell ref="B61:B62"/>
    <mergeCell ref="B43:B47"/>
    <mergeCell ref="C12:C23"/>
    <mergeCell ref="C148:C153"/>
    <mergeCell ref="A32:A36"/>
    <mergeCell ref="C33:C36"/>
    <mergeCell ref="B37:B42"/>
    <mergeCell ref="A37:A42"/>
    <mergeCell ref="C37:C40"/>
    <mergeCell ref="A174:J174"/>
    <mergeCell ref="A156:A160"/>
    <mergeCell ref="C169:C170"/>
    <mergeCell ref="B161:B166"/>
    <mergeCell ref="A169:A170"/>
    <mergeCell ref="C46:C47"/>
    <mergeCell ref="C43:C44"/>
    <mergeCell ref="B48:B54"/>
    <mergeCell ref="A48:A54"/>
    <mergeCell ref="C48:C51"/>
    <mergeCell ref="A43:A47"/>
    <mergeCell ref="B55:B60"/>
    <mergeCell ref="A55:A60"/>
    <mergeCell ref="C55:C58"/>
    <mergeCell ref="B67:B70"/>
    <mergeCell ref="C67:C69"/>
    <mergeCell ref="A67:A70"/>
    <mergeCell ref="B78:B83"/>
    <mergeCell ref="C78:C83"/>
    <mergeCell ref="A78:A83"/>
    <mergeCell ref="A85:A86"/>
    <mergeCell ref="B85:B86"/>
    <mergeCell ref="B71:B77"/>
    <mergeCell ref="A71:A77"/>
    <mergeCell ref="C71:C77"/>
    <mergeCell ref="A90:A92"/>
    <mergeCell ref="B96:B98"/>
    <mergeCell ref="A96:A98"/>
    <mergeCell ref="B87:B89"/>
    <mergeCell ref="C87:C88"/>
    <mergeCell ref="A87:A89"/>
    <mergeCell ref="B90:B92"/>
    <mergeCell ref="C90:C91"/>
    <mergeCell ref="C96:C98"/>
    <mergeCell ref="B99:B102"/>
    <mergeCell ref="C99:C101"/>
    <mergeCell ref="A99:A102"/>
    <mergeCell ref="B93:B95"/>
    <mergeCell ref="A93:A95"/>
    <mergeCell ref="A103:A111"/>
    <mergeCell ref="A113:A119"/>
    <mergeCell ref="B113:B119"/>
    <mergeCell ref="C114:C119"/>
    <mergeCell ref="B103:B111"/>
    <mergeCell ref="C110:C111"/>
    <mergeCell ref="C105:C109"/>
    <mergeCell ref="C103:C104"/>
    <mergeCell ref="B132:B137"/>
    <mergeCell ref="A132:A137"/>
    <mergeCell ref="C133:C136"/>
    <mergeCell ref="B122:B123"/>
    <mergeCell ref="B126:B131"/>
    <mergeCell ref="A126:A131"/>
    <mergeCell ref="C127:C131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140" max="10" man="1"/>
    <brk id="175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2012-10-05T14:32:16Z</dcterms:modified>
  <cp:category/>
  <cp:version/>
  <cp:contentType/>
  <cp:contentStatus/>
</cp:coreProperties>
</file>