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65386" windowWidth="13230" windowHeight="11640" activeTab="0"/>
  </bookViews>
  <sheets>
    <sheet name="Лист1" sheetId="1" r:id="rId1"/>
  </sheets>
  <definedNames>
    <definedName name="_xlnm._FilterDatabase" localSheetId="0" hidden="1">'Лист1'!$A$9:$IU$217</definedName>
    <definedName name="_xlnm.Print_Titles" localSheetId="0">'Лист1'!$9:$10</definedName>
    <definedName name="_xlnm.Print_Area" localSheetId="0">'Лист1'!$A$1:$K$222</definedName>
  </definedNames>
  <calcPr fullCalcOnLoad="1"/>
</workbook>
</file>

<file path=xl/sharedStrings.xml><?xml version="1.0" encoding="utf-8"?>
<sst xmlns="http://schemas.openxmlformats.org/spreadsheetml/2006/main" count="793" uniqueCount="279">
  <si>
    <t>№№пп</t>
  </si>
  <si>
    <t>Адрес</t>
  </si>
  <si>
    <t>Наименование работ</t>
  </si>
  <si>
    <t>Наименование материалов</t>
  </si>
  <si>
    <t>Объем работ</t>
  </si>
  <si>
    <t>Расход на ед.  работы</t>
  </si>
  <si>
    <t>А К Т</t>
  </si>
  <si>
    <t>на  расходование  и  списание  материалов</t>
  </si>
  <si>
    <t>шт</t>
  </si>
  <si>
    <t>Ед.   изм.</t>
  </si>
  <si>
    <t>Кол-во списан. мат-ла</t>
  </si>
  <si>
    <t>Шифр</t>
  </si>
  <si>
    <t>смена сгонов</t>
  </si>
  <si>
    <t>смена кранов</t>
  </si>
  <si>
    <t>м</t>
  </si>
  <si>
    <t>УТВЕРЖДАЮ</t>
  </si>
  <si>
    <t>Директор МУЖРП  № 5</t>
  </si>
  <si>
    <t>____________А.А. Свирякин</t>
  </si>
  <si>
    <t>кг</t>
  </si>
  <si>
    <t>1 участок</t>
  </si>
  <si>
    <t>2 участок</t>
  </si>
  <si>
    <t>электромонтажные  работы</t>
  </si>
  <si>
    <t>общестроительные  работы</t>
  </si>
  <si>
    <t>Т.М. Ковалюк</t>
  </si>
  <si>
    <t xml:space="preserve">    </t>
  </si>
  <si>
    <t>Начальник   ПТО</t>
  </si>
  <si>
    <t>А.А. Шапошников</t>
  </si>
  <si>
    <t>65-5-9</t>
  </si>
  <si>
    <t>67-5-1</t>
  </si>
  <si>
    <t>Е11-01-002-9</t>
  </si>
  <si>
    <t>Цена</t>
  </si>
  <si>
    <t>Сумма</t>
  </si>
  <si>
    <t>ВСЕГО по 2 участку</t>
  </si>
  <si>
    <t>ВСЕГО по 1 участку</t>
  </si>
  <si>
    <t xml:space="preserve">ВСЕГО </t>
  </si>
  <si>
    <t>ВСЕГО по общестроительным работам</t>
  </si>
  <si>
    <t>ВСЕГО по электромонтажным  работам</t>
  </si>
  <si>
    <t>Сопутствующие материалы и инструменты</t>
  </si>
  <si>
    <t>Прочие расходы</t>
  </si>
  <si>
    <t xml:space="preserve">                  Гл. бухгалтер                                  </t>
  </si>
  <si>
    <t>смена проводки</t>
  </si>
  <si>
    <t>Разное</t>
  </si>
  <si>
    <t>ремонт подъезда</t>
  </si>
  <si>
    <t>смена задвижки</t>
  </si>
  <si>
    <t>смена трубопровода</t>
  </si>
  <si>
    <t>эмаль белая</t>
  </si>
  <si>
    <t>жил.дома</t>
  </si>
  <si>
    <t>смена ламп</t>
  </si>
  <si>
    <t>смена радиаторов</t>
  </si>
  <si>
    <t>Кирова 7</t>
  </si>
  <si>
    <t>лампа  Б-40</t>
  </si>
  <si>
    <t>Свердлова 15</t>
  </si>
  <si>
    <t>смена счетчика</t>
  </si>
  <si>
    <t>выключатель</t>
  </si>
  <si>
    <t>ремонт квартиры после залива</t>
  </si>
  <si>
    <t xml:space="preserve">Б.Серпуховская 28/1              </t>
  </si>
  <si>
    <t>Народная 1/19</t>
  </si>
  <si>
    <t>Чистова 3</t>
  </si>
  <si>
    <t>Свердлова 1</t>
  </si>
  <si>
    <t>контргайка Д=15мм(цо)</t>
  </si>
  <si>
    <t>Свердлова 13</t>
  </si>
  <si>
    <t>воронка</t>
  </si>
  <si>
    <t>колено</t>
  </si>
  <si>
    <t xml:space="preserve">Литейная 2 </t>
  </si>
  <si>
    <t>Чистова 12</t>
  </si>
  <si>
    <t>контргайка Д=20мм(цо)</t>
  </si>
  <si>
    <t>краска стирол-акриловая белая</t>
  </si>
  <si>
    <t xml:space="preserve">труба Д=76мм(цо) </t>
  </si>
  <si>
    <t xml:space="preserve">Литейная 4    </t>
  </si>
  <si>
    <t xml:space="preserve"> Кирова 3</t>
  </si>
  <si>
    <t>Б.Серпуховская  4</t>
  </si>
  <si>
    <t>11м2</t>
  </si>
  <si>
    <t>6м2</t>
  </si>
  <si>
    <t>13,6м2</t>
  </si>
  <si>
    <t xml:space="preserve">смена выключателя </t>
  </si>
  <si>
    <t>Кирова 9</t>
  </si>
  <si>
    <t>битум строительный</t>
  </si>
  <si>
    <t>Б.Серпуховская 6 кв.50</t>
  </si>
  <si>
    <t>грунтовка</t>
  </si>
  <si>
    <t>побелка</t>
  </si>
  <si>
    <t>заглушка вн. Д=15мм(цо)</t>
  </si>
  <si>
    <t>Чистова 11/8 кв.24</t>
  </si>
  <si>
    <t>заглушка нар. Д=20мм(цо)</t>
  </si>
  <si>
    <t xml:space="preserve">Б.Серпуховская 34/2 </t>
  </si>
  <si>
    <t>Литейная 1/7</t>
  </si>
  <si>
    <t>отвод пвх Д=50*45мм(хвс)</t>
  </si>
  <si>
    <t>Свердлова 31</t>
  </si>
  <si>
    <t>муфта Д=25 мм(цо)</t>
  </si>
  <si>
    <t>Свердлова 11</t>
  </si>
  <si>
    <t>труба пвх Д=110*1000мм(кз)</t>
  </si>
  <si>
    <t>труба пвх Д=110*2000мм(кз)</t>
  </si>
  <si>
    <t>шестигранник Д=32мм(цо)</t>
  </si>
  <si>
    <t>краска стирол-акриловая белая фасадная</t>
  </si>
  <si>
    <t>заглушка пвх Д=110мм(кз)</t>
  </si>
  <si>
    <t>отвод пвх Д=110*45мм(кз)</t>
  </si>
  <si>
    <t>ревизия пвх Д=110мм(кз)</t>
  </si>
  <si>
    <t>лампа люминист.</t>
  </si>
  <si>
    <t>Кирова 11</t>
  </si>
  <si>
    <t>смена водосточных труб</t>
  </si>
  <si>
    <t>труба водосточная</t>
  </si>
  <si>
    <t>Индустриальная 4</t>
  </si>
  <si>
    <t>м3</t>
  </si>
  <si>
    <t>20м2</t>
  </si>
  <si>
    <t>ремонт дверей</t>
  </si>
  <si>
    <t>пружина дверная</t>
  </si>
  <si>
    <t>штукатурка Теплон</t>
  </si>
  <si>
    <t>ремонт после сантех.работ</t>
  </si>
  <si>
    <t>Литейная 11 кв.15</t>
  </si>
  <si>
    <t>установка хоккейного корда</t>
  </si>
  <si>
    <t>кирпич силикатный</t>
  </si>
  <si>
    <t>уголок 45*45*4</t>
  </si>
  <si>
    <t>0,65м2</t>
  </si>
  <si>
    <t>Свердлова 21а</t>
  </si>
  <si>
    <t>Литейная 4а</t>
  </si>
  <si>
    <t>ремонт кровли</t>
  </si>
  <si>
    <t>по  текущему  ремонту   в ноябре  месяце   2011г.</t>
  </si>
  <si>
    <t>Литейная 11 а     кв.3</t>
  </si>
  <si>
    <t>труба пвх Д=50*500мм(кз)</t>
  </si>
  <si>
    <t>50 лет ВЛКСМ 3</t>
  </si>
  <si>
    <t xml:space="preserve">труба Д=15мм(цо) </t>
  </si>
  <si>
    <t xml:space="preserve">труба Д=20мм(цо) </t>
  </si>
  <si>
    <t>труба пвх Д=50*1000мм(кз)</t>
  </si>
  <si>
    <t>Б.Серпуховская 34/2 кв.39</t>
  </si>
  <si>
    <t>Чистова 4</t>
  </si>
  <si>
    <t xml:space="preserve">труба Д=89 мм(цо) </t>
  </si>
  <si>
    <t xml:space="preserve">труба Д=16мм </t>
  </si>
  <si>
    <t>труба Д=15мм</t>
  </si>
  <si>
    <t>пробка проходная лев Д=15мм</t>
  </si>
  <si>
    <t>пробка проходная пр Д=15мм</t>
  </si>
  <si>
    <t>пробка радиаторная д=20мм лев(цо)</t>
  </si>
  <si>
    <t>Б.Серпуховская 30а кв.24</t>
  </si>
  <si>
    <t>пробка радиаторная д=20мм пр(цо)</t>
  </si>
  <si>
    <t>угольник Д=15мм</t>
  </si>
  <si>
    <t>Жил.дома (аварийный запас)</t>
  </si>
  <si>
    <t>угольник Д=15мм(хвс)</t>
  </si>
  <si>
    <t xml:space="preserve">бочата Д=15мм     (цо)  </t>
  </si>
  <si>
    <t xml:space="preserve">бочата Д=15мм       </t>
  </si>
  <si>
    <t xml:space="preserve">тройник Д=15*15мм   </t>
  </si>
  <si>
    <t xml:space="preserve">тройник Д=15*15мм(цо)   </t>
  </si>
  <si>
    <t>трайник пвх Д=50*45мм(кз)</t>
  </si>
  <si>
    <t>манжета переход пвх Д=50мм(кз)</t>
  </si>
  <si>
    <t>переход пвх Д=123*110мм(кз)</t>
  </si>
  <si>
    <t>кран шаровый Д=15мм(цо)</t>
  </si>
  <si>
    <t xml:space="preserve">Литейная 11 а   </t>
  </si>
  <si>
    <t>муфта Д=20 мм(цо)</t>
  </si>
  <si>
    <t>фланец Д=80мм(цо)</t>
  </si>
  <si>
    <t>смена замка</t>
  </si>
  <si>
    <t>замок висячий</t>
  </si>
  <si>
    <t>сгон L-500 д=15мм</t>
  </si>
  <si>
    <t>сгон L-130 д=15мм(цо)</t>
  </si>
  <si>
    <t>контро-гайка Д=15мм (цо)</t>
  </si>
  <si>
    <t>муфта Д=15мм (цо)</t>
  </si>
  <si>
    <t>сгон L-500 д=20мм</t>
  </si>
  <si>
    <t>муфта Д=20мм (цо)</t>
  </si>
  <si>
    <t>сгон L-130 д=20мм(цо)</t>
  </si>
  <si>
    <t>муфта пвх Д=110мм(кз)</t>
  </si>
  <si>
    <t>манжета переход пвх Д=73*50мм(кз)</t>
  </si>
  <si>
    <t>кран  Д=20мм(хвс)</t>
  </si>
  <si>
    <t>труба Д=108*3,5мм(турник)</t>
  </si>
  <si>
    <t>кругляк Д=20мм</t>
  </si>
  <si>
    <t>отвод пвх Д=50*90мм(кз)</t>
  </si>
  <si>
    <t>Литейная 11/8</t>
  </si>
  <si>
    <t>патрубок Д=16*1/2мм(цо)</t>
  </si>
  <si>
    <t>заглушка нар. Д=15мм(цо)</t>
  </si>
  <si>
    <t>Б.Серпуховская 26/2 кв.2;17</t>
  </si>
  <si>
    <t>уголокД=15 мм (цо)</t>
  </si>
  <si>
    <t>Чистова 5а кв.22</t>
  </si>
  <si>
    <t>Индустриальная 4 забор</t>
  </si>
  <si>
    <t>труба Д=32мм</t>
  </si>
  <si>
    <t>труба Д=32мм(хвс)</t>
  </si>
  <si>
    <t>муфта пер Д=20*15 мм(цо)</t>
  </si>
  <si>
    <t>Литейная 11 а     кв.1</t>
  </si>
  <si>
    <t>муфта пер Д=32*25 мм(цо)</t>
  </si>
  <si>
    <t>сединитель Д=26*20 мм(цо)</t>
  </si>
  <si>
    <t>соединитель Д=26*20 мм(цо)</t>
  </si>
  <si>
    <t>соединитель Д=26*25 мм(цо)</t>
  </si>
  <si>
    <t xml:space="preserve">бочата Д=32мм     (цо)  </t>
  </si>
  <si>
    <t>манометр(цо)</t>
  </si>
  <si>
    <t xml:space="preserve"> Кирова 11</t>
  </si>
  <si>
    <t>кругляк Д=20мм(цо)</t>
  </si>
  <si>
    <t>колер красный</t>
  </si>
  <si>
    <t>покраска вх.в под</t>
  </si>
  <si>
    <t>краска бордо-коричн</t>
  </si>
  <si>
    <t>краска стирол-акриловая фасадная белая</t>
  </si>
  <si>
    <t>счетчик ителма хвс</t>
  </si>
  <si>
    <t xml:space="preserve"> 50 лет ВЛКСМ 4 кв.99</t>
  </si>
  <si>
    <t>сгон L-500 д=25мм(цо)</t>
  </si>
  <si>
    <t>муфта Д=25мм (цо)</t>
  </si>
  <si>
    <t>контро-гайка Д=25мм(цо)</t>
  </si>
  <si>
    <t>кран шаровый  Д=15мм(цо)</t>
  </si>
  <si>
    <t xml:space="preserve">шар. Кран  Д=25мм        ( цо) </t>
  </si>
  <si>
    <t>покраска фасада</t>
  </si>
  <si>
    <t>акрил</t>
  </si>
  <si>
    <t xml:space="preserve">Свердлова 5-115 </t>
  </si>
  <si>
    <t>лампа ДРЛ 125</t>
  </si>
  <si>
    <t>эл. выключатель</t>
  </si>
  <si>
    <t>провод АППВ 2*2,5</t>
  </si>
  <si>
    <t>Свердлова 11-а</t>
  </si>
  <si>
    <t>смена светильника</t>
  </si>
  <si>
    <t>светильник настенный</t>
  </si>
  <si>
    <t>эл.щитовая</t>
  </si>
  <si>
    <t xml:space="preserve">Индустриальная 12а  </t>
  </si>
  <si>
    <t xml:space="preserve">смена патрона </t>
  </si>
  <si>
    <t>эл.патрон настенный</t>
  </si>
  <si>
    <t>смена автомата</t>
  </si>
  <si>
    <t>автомат 25 А</t>
  </si>
  <si>
    <t>провод ПУНТ2*1,5</t>
  </si>
  <si>
    <t>замок навесной</t>
  </si>
  <si>
    <t>лампа  L-36</t>
  </si>
  <si>
    <t xml:space="preserve">лампа  накал. свеча </t>
  </si>
  <si>
    <t xml:space="preserve">лампа  накал. вит. свеча </t>
  </si>
  <si>
    <t>кирпич белый</t>
  </si>
  <si>
    <t xml:space="preserve">Литейная 4 </t>
  </si>
  <si>
    <t>Литейная 4 -а</t>
  </si>
  <si>
    <t>ремонт козырьков</t>
  </si>
  <si>
    <t>труба проф. 15*15</t>
  </si>
  <si>
    <t>труба проф. 20*20</t>
  </si>
  <si>
    <t>Народная 3</t>
  </si>
  <si>
    <t>Чистова 12-42</t>
  </si>
  <si>
    <t>проушина</t>
  </si>
  <si>
    <t>дверные петли</t>
  </si>
  <si>
    <t>проволка-катанка Ф65</t>
  </si>
  <si>
    <t>сетка-рабица</t>
  </si>
  <si>
    <t>м2</t>
  </si>
  <si>
    <t>Индустриальная 12-а</t>
  </si>
  <si>
    <t>уголок 25*25*4</t>
  </si>
  <si>
    <t>м.п</t>
  </si>
  <si>
    <t>Сверлова 11</t>
  </si>
  <si>
    <t xml:space="preserve">ремонт ступенек </t>
  </si>
  <si>
    <t>уголо 35*35*4</t>
  </si>
  <si>
    <t>50 лет ВЛКСМ 6</t>
  </si>
  <si>
    <t>ремонт ступенек</t>
  </si>
  <si>
    <t>пигмент менеприт красный</t>
  </si>
  <si>
    <t>пигмент менеприт коричневый</t>
  </si>
  <si>
    <t>краска акриловая белая</t>
  </si>
  <si>
    <t>минеприт</t>
  </si>
  <si>
    <t>Чистова 5-12</t>
  </si>
  <si>
    <t>ремонт после залива</t>
  </si>
  <si>
    <t xml:space="preserve">клей момент метилан </t>
  </si>
  <si>
    <t>обои</t>
  </si>
  <si>
    <t>рул.</t>
  </si>
  <si>
    <t>Народная 5</t>
  </si>
  <si>
    <t>шифер</t>
  </si>
  <si>
    <t>л.</t>
  </si>
  <si>
    <t>цемент М 500</t>
  </si>
  <si>
    <t>ремонт пола</t>
  </si>
  <si>
    <t xml:space="preserve">шпатлевка </t>
  </si>
  <si>
    <t xml:space="preserve">штукатурка </t>
  </si>
  <si>
    <t>труба Д=32 мм</t>
  </si>
  <si>
    <t>доска 25*150*6 м  обрезная</t>
  </si>
  <si>
    <t xml:space="preserve">фанера </t>
  </si>
  <si>
    <t>замок врезной</t>
  </si>
  <si>
    <t>Сверлова 4 подвал</t>
  </si>
  <si>
    <t>замена замка</t>
  </si>
  <si>
    <t>ручка граненная</t>
  </si>
  <si>
    <t>пигмент коричневый</t>
  </si>
  <si>
    <t>пигмент крассный</t>
  </si>
  <si>
    <t>стройтех.</t>
  </si>
  <si>
    <t>покраска трафоретов</t>
  </si>
  <si>
    <t>эмаль красная</t>
  </si>
  <si>
    <t>эмаль ПФ 115</t>
  </si>
  <si>
    <t>ремонт входных дверей</t>
  </si>
  <si>
    <t>лак ЭП-2146</t>
  </si>
  <si>
    <t>установка МАФ</t>
  </si>
  <si>
    <t>ремонт козырькова</t>
  </si>
  <si>
    <t>болт с гайкой анкерный</t>
  </si>
  <si>
    <t xml:space="preserve">Б.Серпуховская 22-а              </t>
  </si>
  <si>
    <t>Литейная 5/6</t>
  </si>
  <si>
    <t>заделка ввода</t>
  </si>
  <si>
    <t>эмаль</t>
  </si>
  <si>
    <t>ремонт бомбоубежище</t>
  </si>
  <si>
    <t>ремонт подвала</t>
  </si>
  <si>
    <t>Свердлова 25-б</t>
  </si>
  <si>
    <t>штукатурка финишная</t>
  </si>
  <si>
    <t xml:space="preserve">Сверлова 9 </t>
  </si>
  <si>
    <t>шпатлевка  на основе ПВА</t>
  </si>
  <si>
    <t>шпатлевка на основе ПВА</t>
  </si>
  <si>
    <t>ремонт парапета</t>
  </si>
  <si>
    <t>жилдома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</si>
</sst>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sz val="12"/>
      <name val="Arial Cyr"/>
      <family val="2"/>
    </font>
    <font>
      <b/>
      <sz val="12"/>
      <name val="OCR A Std"/>
      <family val="3"/>
    </font>
    <font>
      <b/>
      <i/>
      <sz val="12"/>
      <name val="Arial Cyr"/>
      <family val="2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05"/>
  <sheetViews>
    <sheetView tabSelected="1" view="pageBreakPreview" zoomScaleSheetLayoutView="100" zoomScalePageLayoutView="0" workbookViewId="0" topLeftCell="A197">
      <selection activeCell="K207" sqref="K207"/>
    </sheetView>
  </sheetViews>
  <sheetFormatPr defaultColWidth="9.00390625" defaultRowHeight="12.75"/>
  <cols>
    <col min="1" max="1" width="7.75390625" style="23" customWidth="1"/>
    <col min="2" max="2" width="17.625" style="23" customWidth="1"/>
    <col min="3" max="3" width="15.875" style="23" customWidth="1"/>
    <col min="4" max="4" width="21.75390625" style="23" customWidth="1"/>
    <col min="5" max="5" width="4.875" style="23" customWidth="1"/>
    <col min="6" max="6" width="8.125" style="23" customWidth="1"/>
    <col min="7" max="7" width="9.75390625" style="24" customWidth="1"/>
    <col min="8" max="8" width="7.875" style="24" customWidth="1"/>
    <col min="9" max="9" width="14.25390625" style="23" hidden="1" customWidth="1"/>
    <col min="10" max="10" width="11.125" style="21" customWidth="1"/>
    <col min="11" max="11" width="14.25390625" style="21" customWidth="1"/>
    <col min="12" max="12" width="7.625" style="22" customWidth="1"/>
    <col min="13" max="13" width="11.75390625" style="22" customWidth="1"/>
    <col min="14" max="14" width="9.75390625" style="22" customWidth="1"/>
    <col min="15" max="15" width="8.00390625" style="22" customWidth="1"/>
    <col min="16" max="16" width="7.625" style="22" customWidth="1"/>
    <col min="17" max="17" width="7.875" style="22" customWidth="1"/>
    <col min="18" max="18" width="7.625" style="22" customWidth="1"/>
    <col min="19" max="16384" width="9.125" style="23" customWidth="1"/>
  </cols>
  <sheetData>
    <row r="1" spans="1:18" ht="22.5" customHeight="1">
      <c r="A1" s="20"/>
      <c r="B1" s="20"/>
      <c r="C1" s="20"/>
      <c r="D1" s="20"/>
      <c r="E1" s="20"/>
      <c r="F1" s="1"/>
      <c r="G1" s="80" t="s">
        <v>15</v>
      </c>
      <c r="H1" s="80"/>
      <c r="I1" s="80"/>
      <c r="J1" s="80"/>
      <c r="K1" s="80"/>
      <c r="O1" s="2"/>
      <c r="P1" s="3"/>
      <c r="Q1" s="3"/>
      <c r="R1" s="3"/>
    </row>
    <row r="2" spans="3:18" ht="26.25" customHeight="1">
      <c r="C2" s="23" t="s">
        <v>24</v>
      </c>
      <c r="D2" s="28"/>
      <c r="G2" s="81" t="s">
        <v>16</v>
      </c>
      <c r="H2" s="81"/>
      <c r="I2" s="81"/>
      <c r="J2" s="81"/>
      <c r="K2" s="81"/>
      <c r="O2" s="2"/>
      <c r="P2" s="3"/>
      <c r="Q2" s="3"/>
      <c r="R2" s="3"/>
    </row>
    <row r="3" spans="7:18" ht="25.5" customHeight="1">
      <c r="G3" s="81" t="s">
        <v>17</v>
      </c>
      <c r="H3" s="81"/>
      <c r="I3" s="81"/>
      <c r="J3" s="81"/>
      <c r="K3" s="81"/>
      <c r="O3" s="2"/>
      <c r="P3" s="3"/>
      <c r="Q3" s="3"/>
      <c r="R3" s="3"/>
    </row>
    <row r="4" ht="12.75" customHeight="1"/>
    <row r="5" spans="1:18" ht="39" customHeight="1">
      <c r="A5" s="82" t="s">
        <v>6</v>
      </c>
      <c r="B5" s="82"/>
      <c r="C5" s="82"/>
      <c r="D5" s="82"/>
      <c r="E5" s="82"/>
      <c r="F5" s="82"/>
      <c r="G5" s="82"/>
      <c r="H5" s="82"/>
      <c r="I5" s="82"/>
      <c r="J5" s="7"/>
      <c r="K5" s="7"/>
      <c r="L5" s="2"/>
      <c r="M5" s="2"/>
      <c r="N5" s="2"/>
      <c r="O5" s="2"/>
      <c r="P5" s="2"/>
      <c r="Q5" s="2"/>
      <c r="R5" s="2"/>
    </row>
    <row r="6" spans="1:18" ht="15.75" customHeight="1">
      <c r="A6" s="80" t="s">
        <v>7</v>
      </c>
      <c r="B6" s="80"/>
      <c r="C6" s="80"/>
      <c r="D6" s="80"/>
      <c r="E6" s="80"/>
      <c r="F6" s="80"/>
      <c r="G6" s="80"/>
      <c r="H6" s="80"/>
      <c r="I6" s="80"/>
      <c r="J6" s="8"/>
      <c r="K6" s="8"/>
      <c r="L6" s="4"/>
      <c r="M6" s="4"/>
      <c r="N6" s="4"/>
      <c r="O6" s="4"/>
      <c r="P6" s="4"/>
      <c r="Q6" s="4"/>
      <c r="R6" s="4"/>
    </row>
    <row r="7" spans="1:9" ht="17.25" customHeight="1">
      <c r="A7" s="80" t="s">
        <v>115</v>
      </c>
      <c r="B7" s="80"/>
      <c r="C7" s="80"/>
      <c r="D7" s="80"/>
      <c r="E7" s="80"/>
      <c r="F7" s="80"/>
      <c r="G7" s="80"/>
      <c r="H7" s="80"/>
      <c r="I7" s="80"/>
    </row>
    <row r="8" ht="5.25" customHeight="1" thickBot="1"/>
    <row r="9" spans="1:11" ht="65.25" customHeight="1" thickBot="1">
      <c r="A9" s="15" t="s">
        <v>0</v>
      </c>
      <c r="B9" s="16" t="s">
        <v>1</v>
      </c>
      <c r="C9" s="16" t="s">
        <v>2</v>
      </c>
      <c r="D9" s="16" t="s">
        <v>3</v>
      </c>
      <c r="E9" s="16" t="s">
        <v>9</v>
      </c>
      <c r="F9" s="16" t="s">
        <v>5</v>
      </c>
      <c r="G9" s="17" t="s">
        <v>4</v>
      </c>
      <c r="H9" s="18" t="s">
        <v>10</v>
      </c>
      <c r="I9" s="19" t="s">
        <v>11</v>
      </c>
      <c r="J9" s="25" t="s">
        <v>30</v>
      </c>
      <c r="K9" s="25" t="s">
        <v>31</v>
      </c>
    </row>
    <row r="10" spans="1:18" s="6" customFormat="1" ht="13.5" customHeight="1" thickBot="1">
      <c r="A10" s="10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2">
        <v>7</v>
      </c>
      <c r="H10" s="12">
        <v>8</v>
      </c>
      <c r="I10" s="13">
        <v>9</v>
      </c>
      <c r="J10" s="12">
        <v>9</v>
      </c>
      <c r="K10" s="12">
        <v>10</v>
      </c>
      <c r="L10" s="5"/>
      <c r="M10" s="5"/>
      <c r="N10" s="5"/>
      <c r="O10" s="5"/>
      <c r="P10" s="5"/>
      <c r="Q10" s="5"/>
      <c r="R10" s="5"/>
    </row>
    <row r="11" spans="1:18" s="6" customFormat="1" ht="15.75" customHeight="1">
      <c r="A11" s="87" t="s">
        <v>19</v>
      </c>
      <c r="B11" s="88"/>
      <c r="C11" s="88"/>
      <c r="D11" s="88"/>
      <c r="E11" s="88"/>
      <c r="F11" s="88"/>
      <c r="G11" s="88"/>
      <c r="H11" s="88"/>
      <c r="I11" s="88"/>
      <c r="J11" s="88"/>
      <c r="K11" s="89"/>
      <c r="L11" s="5"/>
      <c r="M11" s="5"/>
      <c r="N11" s="5"/>
      <c r="O11" s="5"/>
      <c r="P11" s="5"/>
      <c r="Q11" s="5"/>
      <c r="R11" s="5"/>
    </row>
    <row r="12" spans="1:11" s="43" customFormat="1" ht="30" customHeight="1">
      <c r="A12" s="76">
        <v>1</v>
      </c>
      <c r="B12" s="71" t="s">
        <v>84</v>
      </c>
      <c r="C12" s="39" t="s">
        <v>44</v>
      </c>
      <c r="D12" s="39" t="s">
        <v>119</v>
      </c>
      <c r="E12" s="39" t="s">
        <v>14</v>
      </c>
      <c r="F12" s="39">
        <v>1</v>
      </c>
      <c r="G12" s="40">
        <v>20</v>
      </c>
      <c r="H12" s="40">
        <f>G12</f>
        <v>20</v>
      </c>
      <c r="I12" s="41" t="s">
        <v>27</v>
      </c>
      <c r="J12" s="42">
        <v>51.48</v>
      </c>
      <c r="K12" s="40">
        <f>J12*H12</f>
        <v>1029.6</v>
      </c>
    </row>
    <row r="13" spans="1:11" s="43" customFormat="1" ht="30" customHeight="1">
      <c r="A13" s="77"/>
      <c r="B13" s="72"/>
      <c r="C13" s="39" t="s">
        <v>44</v>
      </c>
      <c r="D13" s="39" t="s">
        <v>120</v>
      </c>
      <c r="E13" s="39" t="s">
        <v>14</v>
      </c>
      <c r="F13" s="39">
        <v>1</v>
      </c>
      <c r="G13" s="40">
        <v>5</v>
      </c>
      <c r="H13" s="40">
        <f>G13</f>
        <v>5</v>
      </c>
      <c r="I13" s="41" t="s">
        <v>27</v>
      </c>
      <c r="J13" s="42">
        <v>37.09</v>
      </c>
      <c r="K13" s="40">
        <f>J13*H13</f>
        <v>185.45000000000002</v>
      </c>
    </row>
    <row r="14" spans="1:11" s="43" customFormat="1" ht="29.25" customHeight="1">
      <c r="A14" s="77"/>
      <c r="B14" s="72"/>
      <c r="C14" s="39" t="s">
        <v>44</v>
      </c>
      <c r="D14" s="39" t="s">
        <v>134</v>
      </c>
      <c r="E14" s="39" t="s">
        <v>8</v>
      </c>
      <c r="F14" s="39">
        <v>1</v>
      </c>
      <c r="G14" s="40">
        <v>4</v>
      </c>
      <c r="H14" s="40">
        <f>G14</f>
        <v>4</v>
      </c>
      <c r="I14" s="41" t="s">
        <v>27</v>
      </c>
      <c r="J14" s="42">
        <v>16.57</v>
      </c>
      <c r="K14" s="40">
        <f>J14*H14</f>
        <v>66.28</v>
      </c>
    </row>
    <row r="15" spans="1:11" s="43" customFormat="1" ht="29.25" customHeight="1">
      <c r="A15" s="77"/>
      <c r="B15" s="72"/>
      <c r="C15" s="39" t="s">
        <v>44</v>
      </c>
      <c r="D15" s="39" t="s">
        <v>162</v>
      </c>
      <c r="E15" s="39" t="s">
        <v>8</v>
      </c>
      <c r="F15" s="39">
        <v>1</v>
      </c>
      <c r="G15" s="40">
        <v>5</v>
      </c>
      <c r="H15" s="40">
        <f>G15</f>
        <v>5</v>
      </c>
      <c r="I15" s="41" t="s">
        <v>27</v>
      </c>
      <c r="J15" s="42">
        <v>44.38</v>
      </c>
      <c r="K15" s="40">
        <f>J15*H15</f>
        <v>221.9</v>
      </c>
    </row>
    <row r="16" spans="1:11" s="43" customFormat="1" ht="22.5" customHeight="1">
      <c r="A16" s="78"/>
      <c r="B16" s="73"/>
      <c r="C16" s="39" t="s">
        <v>12</v>
      </c>
      <c r="D16" s="39" t="s">
        <v>59</v>
      </c>
      <c r="E16" s="39" t="s">
        <v>8</v>
      </c>
      <c r="F16" s="39">
        <v>1</v>
      </c>
      <c r="G16" s="40">
        <v>10</v>
      </c>
      <c r="H16" s="40">
        <f>G16</f>
        <v>10</v>
      </c>
      <c r="I16" s="41" t="s">
        <v>27</v>
      </c>
      <c r="J16" s="42">
        <v>6.57</v>
      </c>
      <c r="K16" s="40">
        <f>J16*H16</f>
        <v>65.7</v>
      </c>
    </row>
    <row r="17" spans="1:253" s="44" customFormat="1" ht="24.75" customHeight="1">
      <c r="A17" s="76">
        <v>2</v>
      </c>
      <c r="B17" s="71" t="s">
        <v>68</v>
      </c>
      <c r="C17" s="38" t="s">
        <v>13</v>
      </c>
      <c r="D17" s="39" t="s">
        <v>157</v>
      </c>
      <c r="E17" s="39" t="s">
        <v>8</v>
      </c>
      <c r="F17" s="39">
        <v>1</v>
      </c>
      <c r="G17" s="40">
        <v>1</v>
      </c>
      <c r="H17" s="40">
        <f aca="true" t="shared" si="0" ref="H17:H43">G17</f>
        <v>1</v>
      </c>
      <c r="I17" s="41" t="s">
        <v>27</v>
      </c>
      <c r="J17" s="40">
        <v>130.05</v>
      </c>
      <c r="K17" s="40">
        <f aca="true" t="shared" si="1" ref="K17:K43">J17*H17</f>
        <v>130.05</v>
      </c>
      <c r="L17" s="22"/>
      <c r="M17" s="22"/>
      <c r="N17" s="21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44" customFormat="1" ht="24.75" customHeight="1">
      <c r="A18" s="78"/>
      <c r="B18" s="73"/>
      <c r="C18" s="38" t="s">
        <v>146</v>
      </c>
      <c r="D18" s="39" t="s">
        <v>147</v>
      </c>
      <c r="E18" s="39" t="s">
        <v>8</v>
      </c>
      <c r="F18" s="39">
        <v>1</v>
      </c>
      <c r="G18" s="40">
        <v>1</v>
      </c>
      <c r="H18" s="40">
        <f t="shared" si="0"/>
        <v>1</v>
      </c>
      <c r="I18" s="41" t="s">
        <v>27</v>
      </c>
      <c r="J18" s="40">
        <v>147.3</v>
      </c>
      <c r="K18" s="40">
        <f t="shared" si="1"/>
        <v>147.3</v>
      </c>
      <c r="L18" s="22"/>
      <c r="M18" s="22"/>
      <c r="N18" s="21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44" customFormat="1" ht="24.75" customHeight="1">
      <c r="A19" s="64">
        <v>3</v>
      </c>
      <c r="B19" s="62" t="s">
        <v>113</v>
      </c>
      <c r="C19" s="38" t="s">
        <v>146</v>
      </c>
      <c r="D19" s="39" t="s">
        <v>147</v>
      </c>
      <c r="E19" s="39" t="s">
        <v>8</v>
      </c>
      <c r="F19" s="39">
        <v>1</v>
      </c>
      <c r="G19" s="40">
        <v>3</v>
      </c>
      <c r="H19" s="40">
        <f t="shared" si="0"/>
        <v>3</v>
      </c>
      <c r="I19" s="41" t="s">
        <v>27</v>
      </c>
      <c r="J19" s="40">
        <v>147.3</v>
      </c>
      <c r="K19" s="40">
        <f t="shared" si="1"/>
        <v>441.90000000000003</v>
      </c>
      <c r="L19" s="22"/>
      <c r="M19" s="22"/>
      <c r="N19" s="2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44" customFormat="1" ht="24.75" customHeight="1">
      <c r="A20" s="63">
        <v>4</v>
      </c>
      <c r="B20" s="39" t="s">
        <v>161</v>
      </c>
      <c r="C20" s="39" t="s">
        <v>44</v>
      </c>
      <c r="D20" s="38" t="s">
        <v>95</v>
      </c>
      <c r="E20" s="38" t="s">
        <v>8</v>
      </c>
      <c r="F20" s="38">
        <v>1</v>
      </c>
      <c r="G20" s="45">
        <v>1</v>
      </c>
      <c r="H20" s="45">
        <f t="shared" si="0"/>
        <v>1</v>
      </c>
      <c r="I20" s="46" t="s">
        <v>27</v>
      </c>
      <c r="J20" s="45">
        <v>674.29</v>
      </c>
      <c r="K20" s="45">
        <f t="shared" si="1"/>
        <v>674.29</v>
      </c>
      <c r="L20" s="22"/>
      <c r="M20" s="22"/>
      <c r="N20" s="21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13" s="43" customFormat="1" ht="26.25" customHeight="1">
      <c r="A21" s="76">
        <v>5</v>
      </c>
      <c r="B21" s="71" t="s">
        <v>171</v>
      </c>
      <c r="C21" s="39" t="s">
        <v>12</v>
      </c>
      <c r="D21" s="39" t="s">
        <v>172</v>
      </c>
      <c r="E21" s="39" t="s">
        <v>8</v>
      </c>
      <c r="F21" s="39">
        <v>1</v>
      </c>
      <c r="G21" s="40">
        <v>1</v>
      </c>
      <c r="H21" s="40">
        <f t="shared" si="0"/>
        <v>1</v>
      </c>
      <c r="I21" s="41" t="s">
        <v>27</v>
      </c>
      <c r="J21" s="42">
        <v>50.16</v>
      </c>
      <c r="K21" s="40">
        <f t="shared" si="1"/>
        <v>50.16</v>
      </c>
      <c r="L21" s="74"/>
      <c r="M21" s="75"/>
    </row>
    <row r="22" spans="1:13" s="43" customFormat="1" ht="26.25" customHeight="1">
      <c r="A22" s="77"/>
      <c r="B22" s="72"/>
      <c r="C22" s="39" t="s">
        <v>12</v>
      </c>
      <c r="D22" s="39" t="s">
        <v>87</v>
      </c>
      <c r="E22" s="39" t="s">
        <v>8</v>
      </c>
      <c r="F22" s="39">
        <v>1</v>
      </c>
      <c r="G22" s="40">
        <v>3</v>
      </c>
      <c r="H22" s="40">
        <f t="shared" si="0"/>
        <v>3</v>
      </c>
      <c r="I22" s="41" t="s">
        <v>27</v>
      </c>
      <c r="J22" s="42">
        <v>23.16</v>
      </c>
      <c r="K22" s="40">
        <f t="shared" si="1"/>
        <v>69.48</v>
      </c>
      <c r="L22" s="74"/>
      <c r="M22" s="75"/>
    </row>
    <row r="23" spans="1:11" s="43" customFormat="1" ht="30" customHeight="1">
      <c r="A23" s="77"/>
      <c r="B23" s="72"/>
      <c r="C23" s="39" t="s">
        <v>44</v>
      </c>
      <c r="D23" s="39" t="s">
        <v>174</v>
      </c>
      <c r="E23" s="39" t="s">
        <v>8</v>
      </c>
      <c r="F23" s="39">
        <v>1</v>
      </c>
      <c r="G23" s="40">
        <v>1</v>
      </c>
      <c r="H23" s="40">
        <f t="shared" si="0"/>
        <v>1</v>
      </c>
      <c r="I23" s="41" t="s">
        <v>27</v>
      </c>
      <c r="J23" s="42">
        <v>207.69</v>
      </c>
      <c r="K23" s="40">
        <f t="shared" si="1"/>
        <v>207.69</v>
      </c>
    </row>
    <row r="24" spans="1:11" s="43" customFormat="1" ht="30" customHeight="1">
      <c r="A24" s="77"/>
      <c r="B24" s="72"/>
      <c r="C24" s="39" t="s">
        <v>44</v>
      </c>
      <c r="D24" s="39" t="s">
        <v>175</v>
      </c>
      <c r="E24" s="39" t="s">
        <v>8</v>
      </c>
      <c r="F24" s="39">
        <v>1</v>
      </c>
      <c r="G24" s="40">
        <v>1</v>
      </c>
      <c r="H24" s="40">
        <f t="shared" si="0"/>
        <v>1</v>
      </c>
      <c r="I24" s="41" t="s">
        <v>27</v>
      </c>
      <c r="J24" s="42">
        <v>221.45</v>
      </c>
      <c r="K24" s="40">
        <f t="shared" si="1"/>
        <v>221.45</v>
      </c>
    </row>
    <row r="25" spans="1:253" s="44" customFormat="1" ht="24.75" customHeight="1">
      <c r="A25" s="78"/>
      <c r="B25" s="73"/>
      <c r="C25" s="38" t="s">
        <v>13</v>
      </c>
      <c r="D25" s="39" t="s">
        <v>176</v>
      </c>
      <c r="E25" s="39" t="s">
        <v>8</v>
      </c>
      <c r="F25" s="39">
        <v>1</v>
      </c>
      <c r="G25" s="40">
        <v>1</v>
      </c>
      <c r="H25" s="40">
        <f t="shared" si="0"/>
        <v>1</v>
      </c>
      <c r="I25" s="41" t="s">
        <v>27</v>
      </c>
      <c r="J25" s="40">
        <v>6.5</v>
      </c>
      <c r="K25" s="40">
        <f t="shared" si="1"/>
        <v>6.5</v>
      </c>
      <c r="L25" s="22"/>
      <c r="M25" s="22"/>
      <c r="N25" s="21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44" customFormat="1" ht="24.75" customHeight="1">
      <c r="A26" s="76">
        <v>6</v>
      </c>
      <c r="B26" s="71" t="s">
        <v>116</v>
      </c>
      <c r="C26" s="39" t="s">
        <v>44</v>
      </c>
      <c r="D26" s="38" t="s">
        <v>117</v>
      </c>
      <c r="E26" s="38" t="s">
        <v>14</v>
      </c>
      <c r="F26" s="38">
        <v>1</v>
      </c>
      <c r="G26" s="45">
        <v>6</v>
      </c>
      <c r="H26" s="45">
        <f t="shared" si="0"/>
        <v>6</v>
      </c>
      <c r="I26" s="46" t="s">
        <v>27</v>
      </c>
      <c r="J26" s="45">
        <v>45.48</v>
      </c>
      <c r="K26" s="45">
        <f t="shared" si="1"/>
        <v>272.88</v>
      </c>
      <c r="L26" s="22"/>
      <c r="M26" s="22"/>
      <c r="N26" s="21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44" customFormat="1" ht="24.75" customHeight="1">
      <c r="A27" s="77"/>
      <c r="B27" s="72"/>
      <c r="C27" s="39" t="s">
        <v>44</v>
      </c>
      <c r="D27" s="38" t="s">
        <v>121</v>
      </c>
      <c r="E27" s="38" t="s">
        <v>8</v>
      </c>
      <c r="F27" s="38">
        <v>1</v>
      </c>
      <c r="G27" s="45">
        <v>2</v>
      </c>
      <c r="H27" s="45">
        <f t="shared" si="0"/>
        <v>2</v>
      </c>
      <c r="I27" s="46" t="s">
        <v>27</v>
      </c>
      <c r="J27" s="45">
        <v>71.6</v>
      </c>
      <c r="K27" s="45">
        <f t="shared" si="1"/>
        <v>143.2</v>
      </c>
      <c r="L27" s="22"/>
      <c r="M27" s="22"/>
      <c r="N27" s="21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44" customFormat="1" ht="24.75" customHeight="1">
      <c r="A28" s="77"/>
      <c r="B28" s="72"/>
      <c r="C28" s="39" t="s">
        <v>44</v>
      </c>
      <c r="D28" s="38" t="s">
        <v>85</v>
      </c>
      <c r="E28" s="38" t="s">
        <v>8</v>
      </c>
      <c r="F28" s="38">
        <v>1</v>
      </c>
      <c r="G28" s="45">
        <v>6</v>
      </c>
      <c r="H28" s="45">
        <f t="shared" si="0"/>
        <v>6</v>
      </c>
      <c r="I28" s="46" t="s">
        <v>27</v>
      </c>
      <c r="J28" s="45">
        <v>14.64</v>
      </c>
      <c r="K28" s="45">
        <f t="shared" si="1"/>
        <v>87.84</v>
      </c>
      <c r="L28" s="22"/>
      <c r="M28" s="22"/>
      <c r="N28" s="21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44" customFormat="1" ht="24.75" customHeight="1">
      <c r="A29" s="77"/>
      <c r="B29" s="72"/>
      <c r="C29" s="39" t="s">
        <v>44</v>
      </c>
      <c r="D29" s="38" t="s">
        <v>139</v>
      </c>
      <c r="E29" s="38" t="s">
        <v>8</v>
      </c>
      <c r="F29" s="38">
        <v>1</v>
      </c>
      <c r="G29" s="45">
        <v>2</v>
      </c>
      <c r="H29" s="45">
        <f t="shared" si="0"/>
        <v>2</v>
      </c>
      <c r="I29" s="46" t="s">
        <v>27</v>
      </c>
      <c r="J29" s="45">
        <v>22.46</v>
      </c>
      <c r="K29" s="45">
        <f t="shared" si="1"/>
        <v>44.92</v>
      </c>
      <c r="L29" s="22"/>
      <c r="M29" s="22"/>
      <c r="N29" s="2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44" customFormat="1" ht="24.75" customHeight="1">
      <c r="A30" s="77"/>
      <c r="B30" s="72"/>
      <c r="C30" s="39" t="s">
        <v>44</v>
      </c>
      <c r="D30" s="38" t="s">
        <v>160</v>
      </c>
      <c r="E30" s="38" t="s">
        <v>8</v>
      </c>
      <c r="F30" s="38">
        <v>1</v>
      </c>
      <c r="G30" s="45">
        <v>2</v>
      </c>
      <c r="H30" s="45">
        <f t="shared" si="0"/>
        <v>2</v>
      </c>
      <c r="I30" s="46" t="s">
        <v>27</v>
      </c>
      <c r="J30" s="45">
        <v>14.75</v>
      </c>
      <c r="K30" s="45">
        <f t="shared" si="1"/>
        <v>29.5</v>
      </c>
      <c r="L30" s="22"/>
      <c r="M30" s="22"/>
      <c r="N30" s="2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44" customFormat="1" ht="24.75" customHeight="1">
      <c r="A31" s="77"/>
      <c r="B31" s="72"/>
      <c r="C31" s="39" t="s">
        <v>44</v>
      </c>
      <c r="D31" s="38" t="s">
        <v>140</v>
      </c>
      <c r="E31" s="38" t="s">
        <v>8</v>
      </c>
      <c r="F31" s="38">
        <v>1</v>
      </c>
      <c r="G31" s="45">
        <v>5</v>
      </c>
      <c r="H31" s="45">
        <f t="shared" si="0"/>
        <v>5</v>
      </c>
      <c r="I31" s="46" t="s">
        <v>27</v>
      </c>
      <c r="J31" s="45">
        <v>18.96</v>
      </c>
      <c r="K31" s="45">
        <f t="shared" si="1"/>
        <v>94.80000000000001</v>
      </c>
      <c r="L31" s="22"/>
      <c r="M31" s="22"/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44" customFormat="1" ht="24.75" customHeight="1">
      <c r="A32" s="77"/>
      <c r="B32" s="72"/>
      <c r="C32" s="39" t="s">
        <v>44</v>
      </c>
      <c r="D32" s="38" t="s">
        <v>140</v>
      </c>
      <c r="E32" s="38" t="s">
        <v>8</v>
      </c>
      <c r="F32" s="38">
        <v>1</v>
      </c>
      <c r="G32" s="45">
        <v>1</v>
      </c>
      <c r="H32" s="45">
        <f t="shared" si="0"/>
        <v>1</v>
      </c>
      <c r="I32" s="46" t="s">
        <v>27</v>
      </c>
      <c r="J32" s="45">
        <v>18.95</v>
      </c>
      <c r="K32" s="45">
        <f t="shared" si="1"/>
        <v>18.95</v>
      </c>
      <c r="L32" s="22"/>
      <c r="M32" s="22"/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44" customFormat="1" ht="24.75" customHeight="1">
      <c r="A33" s="77"/>
      <c r="B33" s="72"/>
      <c r="C33" s="39" t="s">
        <v>44</v>
      </c>
      <c r="D33" s="38" t="s">
        <v>156</v>
      </c>
      <c r="E33" s="38" t="s">
        <v>8</v>
      </c>
      <c r="F33" s="38">
        <v>1</v>
      </c>
      <c r="G33" s="45">
        <v>1</v>
      </c>
      <c r="H33" s="45">
        <f t="shared" si="0"/>
        <v>1</v>
      </c>
      <c r="I33" s="46" t="s">
        <v>27</v>
      </c>
      <c r="J33" s="45">
        <v>21</v>
      </c>
      <c r="K33" s="45">
        <f t="shared" si="1"/>
        <v>21</v>
      </c>
      <c r="L33" s="22"/>
      <c r="M33" s="22"/>
      <c r="N33" s="2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44" customFormat="1" ht="24.75" customHeight="1">
      <c r="A34" s="78"/>
      <c r="B34" s="73"/>
      <c r="C34" s="39" t="s">
        <v>44</v>
      </c>
      <c r="D34" s="38" t="s">
        <v>155</v>
      </c>
      <c r="E34" s="38" t="s">
        <v>8</v>
      </c>
      <c r="F34" s="38">
        <v>1</v>
      </c>
      <c r="G34" s="45">
        <v>5</v>
      </c>
      <c r="H34" s="45">
        <f t="shared" si="0"/>
        <v>5</v>
      </c>
      <c r="I34" s="46" t="s">
        <v>27</v>
      </c>
      <c r="J34" s="45">
        <v>57</v>
      </c>
      <c r="K34" s="45">
        <f t="shared" si="1"/>
        <v>285</v>
      </c>
      <c r="L34" s="22"/>
      <c r="M34" s="22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11" s="43" customFormat="1" ht="22.5" customHeight="1">
      <c r="A35" s="76">
        <v>7</v>
      </c>
      <c r="B35" s="71" t="s">
        <v>143</v>
      </c>
      <c r="C35" s="39" t="s">
        <v>12</v>
      </c>
      <c r="D35" s="39" t="s">
        <v>65</v>
      </c>
      <c r="E35" s="39" t="s">
        <v>8</v>
      </c>
      <c r="F35" s="39">
        <v>1</v>
      </c>
      <c r="G35" s="40">
        <v>10</v>
      </c>
      <c r="H35" s="40">
        <f t="shared" si="0"/>
        <v>10</v>
      </c>
      <c r="I35" s="41" t="s">
        <v>27</v>
      </c>
      <c r="J35" s="42">
        <v>6.23</v>
      </c>
      <c r="K35" s="40">
        <f t="shared" si="1"/>
        <v>62.300000000000004</v>
      </c>
    </row>
    <row r="36" spans="1:11" s="43" customFormat="1" ht="30" customHeight="1">
      <c r="A36" s="77"/>
      <c r="B36" s="72"/>
      <c r="C36" s="39" t="s">
        <v>44</v>
      </c>
      <c r="D36" s="39" t="s">
        <v>158</v>
      </c>
      <c r="E36" s="39" t="s">
        <v>14</v>
      </c>
      <c r="F36" s="39">
        <v>1</v>
      </c>
      <c r="G36" s="40">
        <v>12</v>
      </c>
      <c r="H36" s="40">
        <f t="shared" si="0"/>
        <v>12</v>
      </c>
      <c r="I36" s="41" t="s">
        <v>27</v>
      </c>
      <c r="J36" s="42">
        <v>325.53</v>
      </c>
      <c r="K36" s="40">
        <f t="shared" si="1"/>
        <v>3906.3599999999997</v>
      </c>
    </row>
    <row r="37" spans="1:11" s="43" customFormat="1" ht="30" customHeight="1">
      <c r="A37" s="77"/>
      <c r="B37" s="72"/>
      <c r="C37" s="39" t="s">
        <v>44</v>
      </c>
      <c r="D37" s="39" t="s">
        <v>159</v>
      </c>
      <c r="E37" s="39" t="s">
        <v>18</v>
      </c>
      <c r="F37" s="39">
        <v>1</v>
      </c>
      <c r="G37" s="40">
        <v>20</v>
      </c>
      <c r="H37" s="40">
        <f t="shared" si="0"/>
        <v>20</v>
      </c>
      <c r="I37" s="41" t="s">
        <v>27</v>
      </c>
      <c r="J37" s="42">
        <v>3</v>
      </c>
      <c r="K37" s="40">
        <f t="shared" si="1"/>
        <v>60</v>
      </c>
    </row>
    <row r="38" spans="1:11" s="43" customFormat="1" ht="30" customHeight="1">
      <c r="A38" s="77"/>
      <c r="B38" s="72"/>
      <c r="C38" s="39" t="s">
        <v>44</v>
      </c>
      <c r="D38" s="39" t="s">
        <v>173</v>
      </c>
      <c r="E38" s="39" t="s">
        <v>8</v>
      </c>
      <c r="F38" s="39">
        <v>1</v>
      </c>
      <c r="G38" s="40">
        <v>2</v>
      </c>
      <c r="H38" s="40">
        <f t="shared" si="0"/>
        <v>2</v>
      </c>
      <c r="I38" s="41" t="s">
        <v>27</v>
      </c>
      <c r="J38" s="42">
        <v>207.69</v>
      </c>
      <c r="K38" s="40">
        <f t="shared" si="1"/>
        <v>415.38</v>
      </c>
    </row>
    <row r="39" spans="1:11" s="43" customFormat="1" ht="30" customHeight="1">
      <c r="A39" s="78"/>
      <c r="B39" s="73"/>
      <c r="C39" s="39" t="s">
        <v>44</v>
      </c>
      <c r="D39" s="39" t="s">
        <v>175</v>
      </c>
      <c r="E39" s="39" t="s">
        <v>8</v>
      </c>
      <c r="F39" s="39">
        <v>1</v>
      </c>
      <c r="G39" s="40">
        <v>2</v>
      </c>
      <c r="H39" s="40">
        <f t="shared" si="0"/>
        <v>2</v>
      </c>
      <c r="I39" s="41" t="s">
        <v>27</v>
      </c>
      <c r="J39" s="42">
        <v>221.45</v>
      </c>
      <c r="K39" s="40">
        <f t="shared" si="1"/>
        <v>442.9</v>
      </c>
    </row>
    <row r="40" spans="1:11" s="43" customFormat="1" ht="30" customHeight="1">
      <c r="A40" s="76">
        <v>8</v>
      </c>
      <c r="B40" s="71" t="s">
        <v>123</v>
      </c>
      <c r="C40" s="71" t="s">
        <v>44</v>
      </c>
      <c r="D40" s="39" t="s">
        <v>67</v>
      </c>
      <c r="E40" s="39" t="s">
        <v>14</v>
      </c>
      <c r="F40" s="39">
        <v>1</v>
      </c>
      <c r="G40" s="40">
        <v>3.5</v>
      </c>
      <c r="H40" s="40">
        <f t="shared" si="0"/>
        <v>3.5</v>
      </c>
      <c r="I40" s="41" t="s">
        <v>27</v>
      </c>
      <c r="J40" s="42">
        <v>269.15</v>
      </c>
      <c r="K40" s="40">
        <f t="shared" si="1"/>
        <v>942.0249999999999</v>
      </c>
    </row>
    <row r="41" spans="1:11" s="43" customFormat="1" ht="30" customHeight="1">
      <c r="A41" s="77"/>
      <c r="B41" s="72"/>
      <c r="C41" s="73"/>
      <c r="D41" s="39" t="s">
        <v>124</v>
      </c>
      <c r="E41" s="39" t="s">
        <v>14</v>
      </c>
      <c r="F41" s="39">
        <v>1</v>
      </c>
      <c r="G41" s="40">
        <v>4</v>
      </c>
      <c r="H41" s="40">
        <f t="shared" si="0"/>
        <v>4</v>
      </c>
      <c r="I41" s="41" t="s">
        <v>27</v>
      </c>
      <c r="J41" s="42">
        <v>266.58</v>
      </c>
      <c r="K41" s="40">
        <f t="shared" si="1"/>
        <v>1066.32</v>
      </c>
    </row>
    <row r="42" spans="1:253" s="44" customFormat="1" ht="24.75" customHeight="1">
      <c r="A42" s="78"/>
      <c r="B42" s="73"/>
      <c r="C42" s="39" t="s">
        <v>43</v>
      </c>
      <c r="D42" s="39" t="s">
        <v>145</v>
      </c>
      <c r="E42" s="39" t="s">
        <v>8</v>
      </c>
      <c r="F42" s="39">
        <v>1</v>
      </c>
      <c r="G42" s="40">
        <v>1</v>
      </c>
      <c r="H42" s="40">
        <f t="shared" si="0"/>
        <v>1</v>
      </c>
      <c r="I42" s="41" t="s">
        <v>27</v>
      </c>
      <c r="J42" s="40">
        <v>389.01</v>
      </c>
      <c r="K42" s="40">
        <f t="shared" si="1"/>
        <v>389.01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44" customFormat="1" ht="24.75" customHeight="1">
      <c r="A43" s="63">
        <v>9</v>
      </c>
      <c r="B43" s="62" t="s">
        <v>166</v>
      </c>
      <c r="C43" s="39" t="s">
        <v>44</v>
      </c>
      <c r="D43" s="38" t="s">
        <v>95</v>
      </c>
      <c r="E43" s="38" t="s">
        <v>8</v>
      </c>
      <c r="F43" s="38">
        <v>1</v>
      </c>
      <c r="G43" s="45">
        <v>1</v>
      </c>
      <c r="H43" s="45">
        <f t="shared" si="0"/>
        <v>1</v>
      </c>
      <c r="I43" s="46" t="s">
        <v>27</v>
      </c>
      <c r="J43" s="45">
        <v>674.29</v>
      </c>
      <c r="K43" s="45">
        <f t="shared" si="1"/>
        <v>674.29</v>
      </c>
      <c r="L43" s="22"/>
      <c r="M43" s="22"/>
      <c r="N43" s="21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30" s="65" customFormat="1" ht="30" customHeight="1">
      <c r="A44" s="76">
        <v>10</v>
      </c>
      <c r="B44" s="71" t="s">
        <v>81</v>
      </c>
      <c r="C44" s="39" t="s">
        <v>48</v>
      </c>
      <c r="D44" s="39" t="s">
        <v>129</v>
      </c>
      <c r="E44" s="39" t="s">
        <v>8</v>
      </c>
      <c r="F44" s="39">
        <v>1</v>
      </c>
      <c r="G44" s="40">
        <v>6</v>
      </c>
      <c r="H44" s="40">
        <f aca="true" t="shared" si="2" ref="H44:H49">G44</f>
        <v>6</v>
      </c>
      <c r="I44" s="41" t="s">
        <v>27</v>
      </c>
      <c r="J44" s="40">
        <v>37.33</v>
      </c>
      <c r="K44" s="40">
        <f aca="true" t="shared" si="3" ref="K44:K49">J44*H44</f>
        <v>223.98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:11" s="43" customFormat="1" ht="25.5" customHeight="1">
      <c r="A45" s="77"/>
      <c r="B45" s="72"/>
      <c r="C45" s="39" t="s">
        <v>12</v>
      </c>
      <c r="D45" s="39" t="s">
        <v>144</v>
      </c>
      <c r="E45" s="39" t="s">
        <v>8</v>
      </c>
      <c r="F45" s="39">
        <v>1</v>
      </c>
      <c r="G45" s="40">
        <v>6</v>
      </c>
      <c r="H45" s="40">
        <f t="shared" si="2"/>
        <v>6</v>
      </c>
      <c r="I45" s="41" t="s">
        <v>27</v>
      </c>
      <c r="J45" s="42">
        <v>11.66</v>
      </c>
      <c r="K45" s="40">
        <f t="shared" si="3"/>
        <v>69.96000000000001</v>
      </c>
    </row>
    <row r="46" spans="1:11" s="43" customFormat="1" ht="18" customHeight="1">
      <c r="A46" s="77"/>
      <c r="B46" s="72"/>
      <c r="C46" s="71" t="s">
        <v>12</v>
      </c>
      <c r="D46" s="48" t="s">
        <v>149</v>
      </c>
      <c r="E46" s="48" t="s">
        <v>8</v>
      </c>
      <c r="F46" s="48">
        <v>1</v>
      </c>
      <c r="G46" s="49">
        <v>6</v>
      </c>
      <c r="H46" s="49">
        <f t="shared" si="2"/>
        <v>6</v>
      </c>
      <c r="I46" s="50" t="s">
        <v>27</v>
      </c>
      <c r="J46" s="51">
        <v>8.82</v>
      </c>
      <c r="K46" s="49">
        <f t="shared" si="3"/>
        <v>52.92</v>
      </c>
    </row>
    <row r="47" spans="1:11" s="43" customFormat="1" ht="17.25" customHeight="1">
      <c r="A47" s="77"/>
      <c r="B47" s="72"/>
      <c r="C47" s="72"/>
      <c r="D47" s="39" t="s">
        <v>151</v>
      </c>
      <c r="E47" s="39" t="s">
        <v>8</v>
      </c>
      <c r="F47" s="39">
        <v>1</v>
      </c>
      <c r="G47" s="40">
        <v>6</v>
      </c>
      <c r="H47" s="40">
        <f t="shared" si="2"/>
        <v>6</v>
      </c>
      <c r="I47" s="41" t="s">
        <v>27</v>
      </c>
      <c r="J47" s="42">
        <v>11.66</v>
      </c>
      <c r="K47" s="40">
        <f t="shared" si="3"/>
        <v>69.96000000000001</v>
      </c>
    </row>
    <row r="48" spans="1:11" s="43" customFormat="1" ht="25.5" customHeight="1">
      <c r="A48" s="78"/>
      <c r="B48" s="73"/>
      <c r="C48" s="73"/>
      <c r="D48" s="39" t="s">
        <v>150</v>
      </c>
      <c r="E48" s="39" t="s">
        <v>8</v>
      </c>
      <c r="F48" s="39">
        <v>1</v>
      </c>
      <c r="G48" s="40">
        <v>6</v>
      </c>
      <c r="H48" s="40">
        <f t="shared" si="2"/>
        <v>6</v>
      </c>
      <c r="I48" s="41" t="s">
        <v>27</v>
      </c>
      <c r="J48" s="42">
        <v>6.26</v>
      </c>
      <c r="K48" s="40">
        <f t="shared" si="3"/>
        <v>37.56</v>
      </c>
    </row>
    <row r="49" spans="1:11" s="43" customFormat="1" ht="29.25" customHeight="1">
      <c r="A49" s="52">
        <v>11</v>
      </c>
      <c r="B49" s="47" t="s">
        <v>64</v>
      </c>
      <c r="C49" s="39" t="s">
        <v>44</v>
      </c>
      <c r="D49" s="39" t="s">
        <v>134</v>
      </c>
      <c r="E49" s="39" t="s">
        <v>8</v>
      </c>
      <c r="F49" s="39">
        <v>1</v>
      </c>
      <c r="G49" s="40">
        <v>6</v>
      </c>
      <c r="H49" s="40">
        <f t="shared" si="2"/>
        <v>6</v>
      </c>
      <c r="I49" s="41" t="s">
        <v>27</v>
      </c>
      <c r="J49" s="42">
        <v>16.57</v>
      </c>
      <c r="K49" s="40">
        <f t="shared" si="3"/>
        <v>99.42</v>
      </c>
    </row>
    <row r="50" spans="1:11" s="43" customFormat="1" ht="30" customHeight="1">
      <c r="A50" s="64">
        <v>12</v>
      </c>
      <c r="B50" s="47" t="s">
        <v>164</v>
      </c>
      <c r="C50" s="39" t="s">
        <v>12</v>
      </c>
      <c r="D50" s="39" t="s">
        <v>165</v>
      </c>
      <c r="E50" s="39" t="s">
        <v>8</v>
      </c>
      <c r="F50" s="39">
        <v>1</v>
      </c>
      <c r="G50" s="40">
        <v>10</v>
      </c>
      <c r="H50" s="40">
        <f aca="true" t="shared" si="4" ref="H50:H60">G50</f>
        <v>10</v>
      </c>
      <c r="I50" s="41" t="s">
        <v>27</v>
      </c>
      <c r="J50" s="42">
        <v>23</v>
      </c>
      <c r="K50" s="40">
        <f aca="true" t="shared" si="5" ref="K50:K60">J50*H50</f>
        <v>230</v>
      </c>
    </row>
    <row r="51" spans="1:253" s="44" customFormat="1" ht="24" customHeight="1">
      <c r="A51" s="113">
        <v>13</v>
      </c>
      <c r="B51" s="71" t="s">
        <v>55</v>
      </c>
      <c r="C51" s="38" t="s">
        <v>13</v>
      </c>
      <c r="D51" s="39" t="s">
        <v>135</v>
      </c>
      <c r="E51" s="39" t="s">
        <v>8</v>
      </c>
      <c r="F51" s="39">
        <v>1</v>
      </c>
      <c r="G51" s="40">
        <v>17</v>
      </c>
      <c r="H51" s="40">
        <f t="shared" si="4"/>
        <v>17</v>
      </c>
      <c r="I51" s="41" t="s">
        <v>27</v>
      </c>
      <c r="J51" s="40">
        <v>2.05</v>
      </c>
      <c r="K51" s="40">
        <f t="shared" si="5"/>
        <v>34.849999999999994</v>
      </c>
      <c r="L51" s="22"/>
      <c r="M51" s="22"/>
      <c r="N51" s="21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44" customFormat="1" ht="21" customHeight="1">
      <c r="A52" s="117"/>
      <c r="B52" s="73"/>
      <c r="C52" s="38" t="s">
        <v>13</v>
      </c>
      <c r="D52" s="39" t="s">
        <v>138</v>
      </c>
      <c r="E52" s="39" t="s">
        <v>8</v>
      </c>
      <c r="F52" s="39">
        <v>1</v>
      </c>
      <c r="G52" s="40">
        <v>2</v>
      </c>
      <c r="H52" s="40">
        <f t="shared" si="4"/>
        <v>2</v>
      </c>
      <c r="I52" s="41" t="s">
        <v>27</v>
      </c>
      <c r="J52" s="40">
        <v>22.43</v>
      </c>
      <c r="K52" s="40">
        <f t="shared" si="5"/>
        <v>44.86</v>
      </c>
      <c r="L52" s="22"/>
      <c r="M52" s="22"/>
      <c r="N52" s="21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30" s="65" customFormat="1" ht="30" customHeight="1">
      <c r="A53" s="76">
        <v>14</v>
      </c>
      <c r="B53" s="71" t="s">
        <v>130</v>
      </c>
      <c r="C53" s="39" t="s">
        <v>48</v>
      </c>
      <c r="D53" s="39" t="s">
        <v>131</v>
      </c>
      <c r="E53" s="39" t="s">
        <v>8</v>
      </c>
      <c r="F53" s="39">
        <v>1</v>
      </c>
      <c r="G53" s="40">
        <v>2</v>
      </c>
      <c r="H53" s="40">
        <f t="shared" si="4"/>
        <v>2</v>
      </c>
      <c r="I53" s="41" t="s">
        <v>27</v>
      </c>
      <c r="J53" s="40">
        <v>37.34</v>
      </c>
      <c r="K53" s="40">
        <f t="shared" si="5"/>
        <v>74.68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:30" s="65" customFormat="1" ht="30" customHeight="1">
      <c r="A54" s="78"/>
      <c r="B54" s="73"/>
      <c r="C54" s="39" t="s">
        <v>48</v>
      </c>
      <c r="D54" s="39" t="s">
        <v>129</v>
      </c>
      <c r="E54" s="39" t="s">
        <v>8</v>
      </c>
      <c r="F54" s="39">
        <v>1</v>
      </c>
      <c r="G54" s="40">
        <v>4</v>
      </c>
      <c r="H54" s="40">
        <f t="shared" si="4"/>
        <v>4</v>
      </c>
      <c r="I54" s="41" t="s">
        <v>27</v>
      </c>
      <c r="J54" s="40">
        <v>37.33</v>
      </c>
      <c r="K54" s="40">
        <f t="shared" si="5"/>
        <v>149.32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:253" s="44" customFormat="1" ht="24.75" customHeight="1">
      <c r="A55" s="64">
        <v>15</v>
      </c>
      <c r="B55" s="38" t="s">
        <v>83</v>
      </c>
      <c r="C55" s="39" t="s">
        <v>44</v>
      </c>
      <c r="D55" s="38" t="s">
        <v>94</v>
      </c>
      <c r="E55" s="38" t="s">
        <v>8</v>
      </c>
      <c r="F55" s="38">
        <v>1</v>
      </c>
      <c r="G55" s="45">
        <v>10</v>
      </c>
      <c r="H55" s="45">
        <f t="shared" si="4"/>
        <v>10</v>
      </c>
      <c r="I55" s="46" t="s">
        <v>27</v>
      </c>
      <c r="J55" s="45">
        <v>33.58</v>
      </c>
      <c r="K55" s="45">
        <f t="shared" si="5"/>
        <v>335.79999999999995</v>
      </c>
      <c r="L55" s="22"/>
      <c r="M55" s="22"/>
      <c r="N55" s="21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44" customFormat="1" ht="24.75" customHeight="1">
      <c r="A56" s="76">
        <v>16</v>
      </c>
      <c r="B56" s="71" t="s">
        <v>122</v>
      </c>
      <c r="C56" s="39" t="s">
        <v>44</v>
      </c>
      <c r="D56" s="38" t="s">
        <v>90</v>
      </c>
      <c r="E56" s="38" t="s">
        <v>8</v>
      </c>
      <c r="F56" s="38">
        <v>1</v>
      </c>
      <c r="G56" s="45">
        <v>1</v>
      </c>
      <c r="H56" s="45">
        <f t="shared" si="4"/>
        <v>1</v>
      </c>
      <c r="I56" s="46" t="s">
        <v>27</v>
      </c>
      <c r="J56" s="45">
        <v>248.08</v>
      </c>
      <c r="K56" s="45">
        <f t="shared" si="5"/>
        <v>248.08</v>
      </c>
      <c r="L56" s="22"/>
      <c r="M56" s="22"/>
      <c r="N56" s="2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44" customFormat="1" ht="24.75" customHeight="1">
      <c r="A57" s="77"/>
      <c r="B57" s="72"/>
      <c r="C57" s="39" t="s">
        <v>44</v>
      </c>
      <c r="D57" s="38" t="s">
        <v>89</v>
      </c>
      <c r="E57" s="38" t="s">
        <v>8</v>
      </c>
      <c r="F57" s="38">
        <v>1</v>
      </c>
      <c r="G57" s="45">
        <v>1</v>
      </c>
      <c r="H57" s="45">
        <f t="shared" si="4"/>
        <v>1</v>
      </c>
      <c r="I57" s="46" t="s">
        <v>27</v>
      </c>
      <c r="J57" s="45">
        <v>148.87</v>
      </c>
      <c r="K57" s="45">
        <f t="shared" si="5"/>
        <v>148.87</v>
      </c>
      <c r="L57" s="22"/>
      <c r="M57" s="22"/>
      <c r="N57" s="21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44" customFormat="1" ht="24.75" customHeight="1">
      <c r="A58" s="77"/>
      <c r="B58" s="72"/>
      <c r="C58" s="39" t="s">
        <v>44</v>
      </c>
      <c r="D58" s="38" t="s">
        <v>141</v>
      </c>
      <c r="E58" s="38" t="s">
        <v>8</v>
      </c>
      <c r="F58" s="38">
        <v>1</v>
      </c>
      <c r="G58" s="45">
        <v>16</v>
      </c>
      <c r="H58" s="45">
        <f t="shared" si="4"/>
        <v>16</v>
      </c>
      <c r="I58" s="46" t="s">
        <v>27</v>
      </c>
      <c r="J58" s="45">
        <v>32.75</v>
      </c>
      <c r="K58" s="45">
        <f t="shared" si="5"/>
        <v>524</v>
      </c>
      <c r="L58" s="22"/>
      <c r="M58" s="22"/>
      <c r="N58" s="21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44" customFormat="1" ht="24.75" customHeight="1">
      <c r="A59" s="78"/>
      <c r="B59" s="73"/>
      <c r="C59" s="39" t="s">
        <v>44</v>
      </c>
      <c r="D59" s="38" t="s">
        <v>95</v>
      </c>
      <c r="E59" s="38" t="s">
        <v>8</v>
      </c>
      <c r="F59" s="38">
        <v>1</v>
      </c>
      <c r="G59" s="45">
        <v>1</v>
      </c>
      <c r="H59" s="45">
        <f t="shared" si="4"/>
        <v>1</v>
      </c>
      <c r="I59" s="46" t="s">
        <v>27</v>
      </c>
      <c r="J59" s="45">
        <v>674.29</v>
      </c>
      <c r="K59" s="45">
        <f t="shared" si="5"/>
        <v>674.29</v>
      </c>
      <c r="L59" s="22"/>
      <c r="M59" s="22"/>
      <c r="N59" s="21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13" s="43" customFormat="1" ht="30" customHeight="1">
      <c r="A60" s="64">
        <v>17</v>
      </c>
      <c r="B60" s="38" t="s">
        <v>86</v>
      </c>
      <c r="C60" s="39" t="s">
        <v>44</v>
      </c>
      <c r="D60" s="39" t="s">
        <v>169</v>
      </c>
      <c r="E60" s="39" t="s">
        <v>14</v>
      </c>
      <c r="F60" s="39">
        <v>1</v>
      </c>
      <c r="G60" s="40">
        <v>10</v>
      </c>
      <c r="H60" s="40">
        <f t="shared" si="4"/>
        <v>10</v>
      </c>
      <c r="I60" s="41" t="s">
        <v>27</v>
      </c>
      <c r="J60" s="42">
        <v>159.35</v>
      </c>
      <c r="K60" s="40">
        <f t="shared" si="5"/>
        <v>1593.5</v>
      </c>
      <c r="L60" s="74"/>
      <c r="M60" s="75"/>
    </row>
    <row r="61" spans="1:11" s="43" customFormat="1" ht="30" customHeight="1">
      <c r="A61" s="76">
        <v>18</v>
      </c>
      <c r="B61" s="71" t="s">
        <v>118</v>
      </c>
      <c r="C61" s="39" t="s">
        <v>44</v>
      </c>
      <c r="D61" s="39" t="s">
        <v>119</v>
      </c>
      <c r="E61" s="39" t="s">
        <v>14</v>
      </c>
      <c r="F61" s="39">
        <v>1</v>
      </c>
      <c r="G61" s="40">
        <v>40</v>
      </c>
      <c r="H61" s="40">
        <f aca="true" t="shared" si="6" ref="H61:H71">G61</f>
        <v>40</v>
      </c>
      <c r="I61" s="41" t="s">
        <v>27</v>
      </c>
      <c r="J61" s="42">
        <v>51.48</v>
      </c>
      <c r="K61" s="40">
        <f>J61*H61</f>
        <v>2059.2</v>
      </c>
    </row>
    <row r="62" spans="1:11" s="43" customFormat="1" ht="30" customHeight="1">
      <c r="A62" s="77"/>
      <c r="B62" s="72"/>
      <c r="C62" s="39" t="s">
        <v>44</v>
      </c>
      <c r="D62" s="39" t="s">
        <v>120</v>
      </c>
      <c r="E62" s="39" t="s">
        <v>14</v>
      </c>
      <c r="F62" s="39">
        <v>1</v>
      </c>
      <c r="G62" s="40">
        <v>25</v>
      </c>
      <c r="H62" s="40">
        <f t="shared" si="6"/>
        <v>25</v>
      </c>
      <c r="I62" s="41" t="s">
        <v>27</v>
      </c>
      <c r="J62" s="42">
        <v>37.09</v>
      </c>
      <c r="K62" s="40">
        <f>J62*H62</f>
        <v>927.2500000000001</v>
      </c>
    </row>
    <row r="63" spans="1:11" s="43" customFormat="1" ht="29.25" customHeight="1">
      <c r="A63" s="77"/>
      <c r="B63" s="72"/>
      <c r="C63" s="39" t="s">
        <v>44</v>
      </c>
      <c r="D63" s="39" t="s">
        <v>162</v>
      </c>
      <c r="E63" s="39" t="s">
        <v>8</v>
      </c>
      <c r="F63" s="39">
        <v>1</v>
      </c>
      <c r="G63" s="40">
        <v>5</v>
      </c>
      <c r="H63" s="40">
        <f t="shared" si="6"/>
        <v>5</v>
      </c>
      <c r="I63" s="41" t="s">
        <v>27</v>
      </c>
      <c r="J63" s="42">
        <v>44.38</v>
      </c>
      <c r="K63" s="40">
        <f>J63*H63</f>
        <v>221.9</v>
      </c>
    </row>
    <row r="64" spans="1:30" s="65" customFormat="1" ht="30" customHeight="1">
      <c r="A64" s="77"/>
      <c r="B64" s="72"/>
      <c r="C64" s="39" t="s">
        <v>48</v>
      </c>
      <c r="D64" s="39" t="s">
        <v>82</v>
      </c>
      <c r="E64" s="39" t="s">
        <v>8</v>
      </c>
      <c r="F64" s="39">
        <v>1</v>
      </c>
      <c r="G64" s="40">
        <v>4</v>
      </c>
      <c r="H64" s="40">
        <f>G64</f>
        <v>4</v>
      </c>
      <c r="I64" s="41" t="s">
        <v>27</v>
      </c>
      <c r="J64" s="40">
        <v>41.05</v>
      </c>
      <c r="K64" s="40">
        <f aca="true" t="shared" si="7" ref="K64:K70">J64*H64</f>
        <v>164.2</v>
      </c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  <row r="65" spans="1:30" s="65" customFormat="1" ht="30" customHeight="1">
      <c r="A65" s="77"/>
      <c r="B65" s="72"/>
      <c r="C65" s="39" t="s">
        <v>48</v>
      </c>
      <c r="D65" s="39" t="s">
        <v>80</v>
      </c>
      <c r="E65" s="39" t="s">
        <v>8</v>
      </c>
      <c r="F65" s="39">
        <v>1</v>
      </c>
      <c r="G65" s="40">
        <v>8</v>
      </c>
      <c r="H65" s="40">
        <f>G65</f>
        <v>8</v>
      </c>
      <c r="I65" s="41" t="s">
        <v>27</v>
      </c>
      <c r="J65" s="40">
        <v>18.41</v>
      </c>
      <c r="K65" s="40">
        <f t="shared" si="7"/>
        <v>147.28</v>
      </c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</row>
    <row r="66" spans="1:30" s="65" customFormat="1" ht="30" customHeight="1">
      <c r="A66" s="77"/>
      <c r="B66" s="72"/>
      <c r="C66" s="39" t="s">
        <v>48</v>
      </c>
      <c r="D66" s="39" t="s">
        <v>163</v>
      </c>
      <c r="E66" s="39" t="s">
        <v>8</v>
      </c>
      <c r="F66" s="39">
        <v>1</v>
      </c>
      <c r="G66" s="40">
        <v>2</v>
      </c>
      <c r="H66" s="40">
        <f t="shared" si="6"/>
        <v>2</v>
      </c>
      <c r="I66" s="41" t="s">
        <v>27</v>
      </c>
      <c r="J66" s="40">
        <v>18.98</v>
      </c>
      <c r="K66" s="40">
        <f t="shared" si="7"/>
        <v>37.96</v>
      </c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</row>
    <row r="67" spans="1:253" s="44" customFormat="1" ht="21" customHeight="1">
      <c r="A67" s="77"/>
      <c r="B67" s="72"/>
      <c r="C67" s="38" t="s">
        <v>13</v>
      </c>
      <c r="D67" s="39" t="s">
        <v>135</v>
      </c>
      <c r="E67" s="39" t="s">
        <v>8</v>
      </c>
      <c r="F67" s="39">
        <v>1</v>
      </c>
      <c r="G67" s="40">
        <v>4</v>
      </c>
      <c r="H67" s="40">
        <f>G67</f>
        <v>4</v>
      </c>
      <c r="I67" s="41" t="s">
        <v>27</v>
      </c>
      <c r="J67" s="40">
        <v>2.05</v>
      </c>
      <c r="K67" s="40">
        <f t="shared" si="7"/>
        <v>8.2</v>
      </c>
      <c r="L67" s="22"/>
      <c r="M67" s="22"/>
      <c r="N67" s="21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44" customFormat="1" ht="21" customHeight="1">
      <c r="A68" s="77"/>
      <c r="B68" s="72"/>
      <c r="C68" s="38" t="s">
        <v>13</v>
      </c>
      <c r="D68" s="39" t="s">
        <v>135</v>
      </c>
      <c r="E68" s="39" t="s">
        <v>8</v>
      </c>
      <c r="F68" s="39">
        <v>1</v>
      </c>
      <c r="G68" s="40">
        <v>6</v>
      </c>
      <c r="H68" s="40">
        <f t="shared" si="6"/>
        <v>6</v>
      </c>
      <c r="I68" s="41" t="s">
        <v>27</v>
      </c>
      <c r="J68" s="40">
        <v>24</v>
      </c>
      <c r="K68" s="40">
        <f t="shared" si="7"/>
        <v>144</v>
      </c>
      <c r="L68" s="22"/>
      <c r="M68" s="22"/>
      <c r="N68" s="21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13" s="43" customFormat="1" ht="26.25" customHeight="1">
      <c r="A69" s="77"/>
      <c r="B69" s="72"/>
      <c r="C69" s="39" t="s">
        <v>12</v>
      </c>
      <c r="D69" s="39" t="s">
        <v>170</v>
      </c>
      <c r="E69" s="39" t="s">
        <v>8</v>
      </c>
      <c r="F69" s="39">
        <v>1</v>
      </c>
      <c r="G69" s="40">
        <v>2</v>
      </c>
      <c r="H69" s="40">
        <f>G69</f>
        <v>2</v>
      </c>
      <c r="I69" s="41" t="s">
        <v>27</v>
      </c>
      <c r="J69" s="42">
        <v>80</v>
      </c>
      <c r="K69" s="40">
        <f t="shared" si="7"/>
        <v>160</v>
      </c>
      <c r="L69" s="74"/>
      <c r="M69" s="75"/>
    </row>
    <row r="70" spans="1:13" s="43" customFormat="1" ht="26.25" customHeight="1">
      <c r="A70" s="78"/>
      <c r="B70" s="73"/>
      <c r="C70" s="39" t="s">
        <v>12</v>
      </c>
      <c r="D70" s="39" t="s">
        <v>170</v>
      </c>
      <c r="E70" s="39" t="s">
        <v>8</v>
      </c>
      <c r="F70" s="39">
        <v>1</v>
      </c>
      <c r="G70" s="40">
        <v>8</v>
      </c>
      <c r="H70" s="40">
        <f>G70</f>
        <v>8</v>
      </c>
      <c r="I70" s="41" t="s">
        <v>27</v>
      </c>
      <c r="J70" s="42">
        <v>25.25</v>
      </c>
      <c r="K70" s="40">
        <f t="shared" si="7"/>
        <v>202</v>
      </c>
      <c r="L70" s="74"/>
      <c r="M70" s="75"/>
    </row>
    <row r="71" spans="1:13" s="43" customFormat="1" ht="30" customHeight="1">
      <c r="A71" s="64">
        <v>19</v>
      </c>
      <c r="B71" s="39" t="s">
        <v>167</v>
      </c>
      <c r="C71" s="39" t="s">
        <v>44</v>
      </c>
      <c r="D71" s="39" t="s">
        <v>168</v>
      </c>
      <c r="E71" s="39" t="s">
        <v>14</v>
      </c>
      <c r="F71" s="39">
        <v>1</v>
      </c>
      <c r="G71" s="40">
        <v>10.5</v>
      </c>
      <c r="H71" s="40">
        <f t="shared" si="6"/>
        <v>10.5</v>
      </c>
      <c r="I71" s="41" t="s">
        <v>27</v>
      </c>
      <c r="J71" s="42">
        <v>159.35</v>
      </c>
      <c r="K71" s="40">
        <f>J71*H71</f>
        <v>1673.175</v>
      </c>
      <c r="L71" s="74"/>
      <c r="M71" s="75"/>
    </row>
    <row r="72" spans="1:11" s="43" customFormat="1" ht="30" customHeight="1">
      <c r="A72" s="113">
        <v>20</v>
      </c>
      <c r="B72" s="71" t="s">
        <v>133</v>
      </c>
      <c r="C72" s="39" t="s">
        <v>44</v>
      </c>
      <c r="D72" s="39" t="s">
        <v>125</v>
      </c>
      <c r="E72" s="39" t="s">
        <v>14</v>
      </c>
      <c r="F72" s="39">
        <v>1</v>
      </c>
      <c r="G72" s="40">
        <v>19</v>
      </c>
      <c r="H72" s="40">
        <f aca="true" t="shared" si="8" ref="H72:H87">G72</f>
        <v>19</v>
      </c>
      <c r="I72" s="41" t="s">
        <v>27</v>
      </c>
      <c r="J72" s="42">
        <v>56.99</v>
      </c>
      <c r="K72" s="40">
        <f aca="true" t="shared" si="9" ref="K72:K87">J72*H72</f>
        <v>1082.81</v>
      </c>
    </row>
    <row r="73" spans="1:11" s="43" customFormat="1" ht="30" customHeight="1">
      <c r="A73" s="114"/>
      <c r="B73" s="72"/>
      <c r="C73" s="39" t="s">
        <v>44</v>
      </c>
      <c r="D73" s="39" t="s">
        <v>126</v>
      </c>
      <c r="E73" s="39" t="s">
        <v>14</v>
      </c>
      <c r="F73" s="39">
        <v>1</v>
      </c>
      <c r="G73" s="40">
        <v>1</v>
      </c>
      <c r="H73" s="40">
        <f>G73</f>
        <v>1</v>
      </c>
      <c r="I73" s="41" t="s">
        <v>27</v>
      </c>
      <c r="J73" s="42">
        <v>51.48</v>
      </c>
      <c r="K73" s="40">
        <f>J73*H73</f>
        <v>51.48</v>
      </c>
    </row>
    <row r="74" spans="1:11" s="43" customFormat="1" ht="29.25" customHeight="1">
      <c r="A74" s="114"/>
      <c r="B74" s="72"/>
      <c r="C74" s="39" t="s">
        <v>44</v>
      </c>
      <c r="D74" s="39" t="s">
        <v>127</v>
      </c>
      <c r="E74" s="39" t="s">
        <v>8</v>
      </c>
      <c r="F74" s="39">
        <v>1</v>
      </c>
      <c r="G74" s="40">
        <v>6</v>
      </c>
      <c r="H74" s="40">
        <f>G74</f>
        <v>6</v>
      </c>
      <c r="I74" s="41" t="s">
        <v>27</v>
      </c>
      <c r="J74" s="42">
        <v>38.39</v>
      </c>
      <c r="K74" s="40">
        <f>J74*H74</f>
        <v>230.34</v>
      </c>
    </row>
    <row r="75" spans="1:11" s="43" customFormat="1" ht="29.25" customHeight="1">
      <c r="A75" s="114"/>
      <c r="B75" s="72"/>
      <c r="C75" s="39" t="s">
        <v>44</v>
      </c>
      <c r="D75" s="39" t="s">
        <v>128</v>
      </c>
      <c r="E75" s="39" t="s">
        <v>8</v>
      </c>
      <c r="F75" s="39">
        <v>1</v>
      </c>
      <c r="G75" s="40">
        <v>6</v>
      </c>
      <c r="H75" s="40">
        <f>G75</f>
        <v>6</v>
      </c>
      <c r="I75" s="41" t="s">
        <v>27</v>
      </c>
      <c r="J75" s="42">
        <v>38.39</v>
      </c>
      <c r="K75" s="40">
        <f>J75*H75</f>
        <v>230.34</v>
      </c>
    </row>
    <row r="76" spans="1:11" s="43" customFormat="1" ht="29.25" customHeight="1">
      <c r="A76" s="114"/>
      <c r="B76" s="72"/>
      <c r="C76" s="39" t="s">
        <v>44</v>
      </c>
      <c r="D76" s="39" t="s">
        <v>132</v>
      </c>
      <c r="E76" s="39" t="s">
        <v>8</v>
      </c>
      <c r="F76" s="39">
        <v>1</v>
      </c>
      <c r="G76" s="40">
        <v>10</v>
      </c>
      <c r="H76" s="40">
        <f t="shared" si="8"/>
        <v>10</v>
      </c>
      <c r="I76" s="41" t="s">
        <v>27</v>
      </c>
      <c r="J76" s="42">
        <v>16.57</v>
      </c>
      <c r="K76" s="40">
        <f t="shared" si="9"/>
        <v>165.7</v>
      </c>
    </row>
    <row r="77" spans="1:253" s="44" customFormat="1" ht="21" customHeight="1">
      <c r="A77" s="114"/>
      <c r="B77" s="72"/>
      <c r="C77" s="38" t="s">
        <v>13</v>
      </c>
      <c r="D77" s="39" t="s">
        <v>136</v>
      </c>
      <c r="E77" s="39" t="s">
        <v>8</v>
      </c>
      <c r="F77" s="39">
        <v>1</v>
      </c>
      <c r="G77" s="40">
        <v>15</v>
      </c>
      <c r="H77" s="40">
        <f>G77</f>
        <v>15</v>
      </c>
      <c r="I77" s="41" t="s">
        <v>27</v>
      </c>
      <c r="J77" s="40">
        <v>2.84</v>
      </c>
      <c r="K77" s="40">
        <f>J77*H77</f>
        <v>42.599999999999994</v>
      </c>
      <c r="L77" s="22"/>
      <c r="M77" s="22"/>
      <c r="N77" s="21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44" customFormat="1" ht="21" customHeight="1">
      <c r="A78" s="114"/>
      <c r="B78" s="72"/>
      <c r="C78" s="38" t="s">
        <v>13</v>
      </c>
      <c r="D78" s="39" t="s">
        <v>137</v>
      </c>
      <c r="E78" s="39" t="s">
        <v>8</v>
      </c>
      <c r="F78" s="39">
        <v>1</v>
      </c>
      <c r="G78" s="40">
        <v>10</v>
      </c>
      <c r="H78" s="40">
        <f t="shared" si="8"/>
        <v>10</v>
      </c>
      <c r="I78" s="41" t="s">
        <v>27</v>
      </c>
      <c r="J78" s="40">
        <v>22.43</v>
      </c>
      <c r="K78" s="40">
        <f t="shared" si="9"/>
        <v>224.3</v>
      </c>
      <c r="L78" s="22"/>
      <c r="M78" s="22"/>
      <c r="N78" s="21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44" customFormat="1" ht="24.75" customHeight="1">
      <c r="A79" s="114"/>
      <c r="B79" s="72"/>
      <c r="C79" s="38" t="s">
        <v>13</v>
      </c>
      <c r="D79" s="39" t="s">
        <v>142</v>
      </c>
      <c r="E79" s="39" t="s">
        <v>8</v>
      </c>
      <c r="F79" s="39">
        <v>1</v>
      </c>
      <c r="G79" s="40">
        <v>10</v>
      </c>
      <c r="H79" s="40">
        <f t="shared" si="8"/>
        <v>10</v>
      </c>
      <c r="I79" s="41" t="s">
        <v>27</v>
      </c>
      <c r="J79" s="40">
        <v>130.39</v>
      </c>
      <c r="K79" s="40">
        <f t="shared" si="9"/>
        <v>1303.8999999999999</v>
      </c>
      <c r="L79" s="22"/>
      <c r="M79" s="22"/>
      <c r="N79" s="21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13" s="43" customFormat="1" ht="19.5" customHeight="1">
      <c r="A80" s="114"/>
      <c r="B80" s="72"/>
      <c r="C80" s="39" t="s">
        <v>12</v>
      </c>
      <c r="D80" s="39" t="s">
        <v>148</v>
      </c>
      <c r="E80" s="39" t="s">
        <v>8</v>
      </c>
      <c r="F80" s="39">
        <v>1</v>
      </c>
      <c r="G80" s="40">
        <v>10</v>
      </c>
      <c r="H80" s="40">
        <f>G80</f>
        <v>10</v>
      </c>
      <c r="I80" s="41" t="s">
        <v>27</v>
      </c>
      <c r="J80" s="42">
        <v>30.77</v>
      </c>
      <c r="K80" s="40">
        <f>J80*H80</f>
        <v>307.7</v>
      </c>
      <c r="L80" s="74"/>
      <c r="M80" s="75"/>
    </row>
    <row r="81" spans="1:13" s="43" customFormat="1" ht="19.5" customHeight="1">
      <c r="A81" s="114"/>
      <c r="B81" s="72"/>
      <c r="C81" s="39" t="s">
        <v>12</v>
      </c>
      <c r="D81" s="39" t="s">
        <v>152</v>
      </c>
      <c r="E81" s="39" t="s">
        <v>8</v>
      </c>
      <c r="F81" s="39">
        <v>1</v>
      </c>
      <c r="G81" s="40">
        <v>10</v>
      </c>
      <c r="H81" s="40">
        <f t="shared" si="8"/>
        <v>10</v>
      </c>
      <c r="I81" s="41" t="s">
        <v>27</v>
      </c>
      <c r="J81" s="42">
        <v>32.53</v>
      </c>
      <c r="K81" s="40">
        <f t="shared" si="9"/>
        <v>325.3</v>
      </c>
      <c r="L81" s="74"/>
      <c r="M81" s="75"/>
    </row>
    <row r="82" spans="1:11" s="43" customFormat="1" ht="18" customHeight="1">
      <c r="A82" s="114"/>
      <c r="B82" s="72"/>
      <c r="C82" s="71" t="s">
        <v>12</v>
      </c>
      <c r="D82" s="48" t="s">
        <v>149</v>
      </c>
      <c r="E82" s="48" t="s">
        <v>8</v>
      </c>
      <c r="F82" s="48">
        <v>1</v>
      </c>
      <c r="G82" s="49">
        <v>10</v>
      </c>
      <c r="H82" s="49">
        <f t="shared" si="8"/>
        <v>10</v>
      </c>
      <c r="I82" s="50" t="s">
        <v>27</v>
      </c>
      <c r="J82" s="51">
        <v>8.82</v>
      </c>
      <c r="K82" s="49">
        <f t="shared" si="9"/>
        <v>88.2</v>
      </c>
    </row>
    <row r="83" spans="1:11" s="43" customFormat="1" ht="17.25" customHeight="1">
      <c r="A83" s="114"/>
      <c r="B83" s="72"/>
      <c r="C83" s="72"/>
      <c r="D83" s="39" t="s">
        <v>151</v>
      </c>
      <c r="E83" s="39" t="s">
        <v>8</v>
      </c>
      <c r="F83" s="39">
        <v>1</v>
      </c>
      <c r="G83" s="40">
        <v>10</v>
      </c>
      <c r="H83" s="40">
        <f t="shared" si="8"/>
        <v>10</v>
      </c>
      <c r="I83" s="41" t="s">
        <v>27</v>
      </c>
      <c r="J83" s="42">
        <v>11.66</v>
      </c>
      <c r="K83" s="40">
        <f t="shared" si="9"/>
        <v>116.6</v>
      </c>
    </row>
    <row r="84" spans="1:11" s="43" customFormat="1" ht="25.5" customHeight="1">
      <c r="A84" s="114"/>
      <c r="B84" s="72"/>
      <c r="C84" s="73"/>
      <c r="D84" s="39" t="s">
        <v>150</v>
      </c>
      <c r="E84" s="39" t="s">
        <v>8</v>
      </c>
      <c r="F84" s="39">
        <v>1</v>
      </c>
      <c r="G84" s="40">
        <v>10</v>
      </c>
      <c r="H84" s="40">
        <f t="shared" si="8"/>
        <v>10</v>
      </c>
      <c r="I84" s="41" t="s">
        <v>27</v>
      </c>
      <c r="J84" s="42">
        <v>5.35</v>
      </c>
      <c r="K84" s="40">
        <f t="shared" si="9"/>
        <v>53.5</v>
      </c>
    </row>
    <row r="85" spans="1:11" s="43" customFormat="1" ht="30" customHeight="1">
      <c r="A85" s="114"/>
      <c r="B85" s="72"/>
      <c r="C85" s="71" t="s">
        <v>12</v>
      </c>
      <c r="D85" s="48" t="s">
        <v>154</v>
      </c>
      <c r="E85" s="48" t="s">
        <v>8</v>
      </c>
      <c r="F85" s="48">
        <v>1</v>
      </c>
      <c r="G85" s="49">
        <v>10</v>
      </c>
      <c r="H85" s="49">
        <f t="shared" si="8"/>
        <v>10</v>
      </c>
      <c r="I85" s="50" t="s">
        <v>27</v>
      </c>
      <c r="J85" s="51">
        <v>10.45</v>
      </c>
      <c r="K85" s="49">
        <f t="shared" si="9"/>
        <v>104.5</v>
      </c>
    </row>
    <row r="86" spans="1:11" s="43" customFormat="1" ht="30" customHeight="1">
      <c r="A86" s="114"/>
      <c r="B86" s="72"/>
      <c r="C86" s="72"/>
      <c r="D86" s="39" t="s">
        <v>153</v>
      </c>
      <c r="E86" s="39" t="s">
        <v>8</v>
      </c>
      <c r="F86" s="39">
        <v>1</v>
      </c>
      <c r="G86" s="40">
        <v>10</v>
      </c>
      <c r="H86" s="40">
        <f t="shared" si="8"/>
        <v>10</v>
      </c>
      <c r="I86" s="41" t="s">
        <v>27</v>
      </c>
      <c r="J86" s="42">
        <v>16.57</v>
      </c>
      <c r="K86" s="40">
        <f t="shared" si="9"/>
        <v>165.7</v>
      </c>
    </row>
    <row r="87" spans="1:11" s="43" customFormat="1" ht="30" customHeight="1" thickBot="1">
      <c r="A87" s="115"/>
      <c r="B87" s="73"/>
      <c r="C87" s="79"/>
      <c r="D87" s="39" t="s">
        <v>91</v>
      </c>
      <c r="E87" s="39" t="s">
        <v>18</v>
      </c>
      <c r="F87" s="39">
        <v>1</v>
      </c>
      <c r="G87" s="40">
        <v>3</v>
      </c>
      <c r="H87" s="40">
        <f t="shared" si="8"/>
        <v>3</v>
      </c>
      <c r="I87" s="41" t="s">
        <v>27</v>
      </c>
      <c r="J87" s="42">
        <v>39.41</v>
      </c>
      <c r="K87" s="40">
        <f t="shared" si="9"/>
        <v>118.22999999999999</v>
      </c>
    </row>
    <row r="88" spans="1:11" ht="26.25" customHeight="1" thickBot="1">
      <c r="A88" s="68" t="s">
        <v>37</v>
      </c>
      <c r="B88" s="97"/>
      <c r="C88" s="69"/>
      <c r="D88" s="69"/>
      <c r="E88" s="69"/>
      <c r="F88" s="69"/>
      <c r="G88" s="69"/>
      <c r="H88" s="69"/>
      <c r="I88" s="69"/>
      <c r="J88" s="70"/>
      <c r="K88" s="9">
        <v>14694.67</v>
      </c>
    </row>
    <row r="89" spans="1:11" ht="26.25" customHeight="1" thickBot="1">
      <c r="A89" s="68" t="s">
        <v>41</v>
      </c>
      <c r="B89" s="69"/>
      <c r="C89" s="69"/>
      <c r="D89" s="69"/>
      <c r="E89" s="69"/>
      <c r="F89" s="69"/>
      <c r="G89" s="69"/>
      <c r="H89" s="69"/>
      <c r="I89" s="69"/>
      <c r="J89" s="70"/>
      <c r="K89" s="9">
        <v>10217.04</v>
      </c>
    </row>
    <row r="90" spans="1:13" ht="29.25" customHeight="1" thickBot="1">
      <c r="A90" s="68" t="s">
        <v>33</v>
      </c>
      <c r="B90" s="69"/>
      <c r="C90" s="69"/>
      <c r="D90" s="69"/>
      <c r="E90" s="69"/>
      <c r="F90" s="69"/>
      <c r="G90" s="69"/>
      <c r="H90" s="69"/>
      <c r="I90" s="69"/>
      <c r="J90" s="70"/>
      <c r="K90" s="9">
        <f>SUM(K12:K89)</f>
        <v>52354.55</v>
      </c>
      <c r="M90" s="21"/>
    </row>
    <row r="91" spans="1:18" s="27" customFormat="1" ht="17.25" customHeight="1">
      <c r="A91" s="98" t="s">
        <v>20</v>
      </c>
      <c r="B91" s="99"/>
      <c r="C91" s="99"/>
      <c r="D91" s="99"/>
      <c r="E91" s="99"/>
      <c r="F91" s="99"/>
      <c r="G91" s="99"/>
      <c r="H91" s="99"/>
      <c r="I91" s="99"/>
      <c r="J91" s="99"/>
      <c r="K91" s="100"/>
      <c r="L91" s="26"/>
      <c r="M91" s="26"/>
      <c r="N91" s="26"/>
      <c r="O91" s="26"/>
      <c r="P91" s="26"/>
      <c r="Q91" s="26"/>
      <c r="R91" s="26"/>
    </row>
    <row r="92" spans="1:11" s="43" customFormat="1" ht="30" customHeight="1">
      <c r="A92" s="66">
        <v>1</v>
      </c>
      <c r="B92" s="39" t="s">
        <v>185</v>
      </c>
      <c r="C92" s="67" t="s">
        <v>52</v>
      </c>
      <c r="D92" s="39" t="s">
        <v>184</v>
      </c>
      <c r="E92" s="39" t="s">
        <v>8</v>
      </c>
      <c r="F92" s="39">
        <v>1</v>
      </c>
      <c r="G92" s="40">
        <v>1</v>
      </c>
      <c r="H92" s="40">
        <f aca="true" t="shared" si="10" ref="H92:H106">G92</f>
        <v>1</v>
      </c>
      <c r="I92" s="41" t="s">
        <v>27</v>
      </c>
      <c r="J92" s="40">
        <v>530.35</v>
      </c>
      <c r="K92" s="40">
        <f aca="true" t="shared" si="11" ref="K92:K97">J92*H92</f>
        <v>530.35</v>
      </c>
    </row>
    <row r="93" spans="1:253" s="44" customFormat="1" ht="27.75" customHeight="1">
      <c r="A93" s="76">
        <v>2</v>
      </c>
      <c r="B93" s="72" t="s">
        <v>58</v>
      </c>
      <c r="C93" s="38" t="s">
        <v>13</v>
      </c>
      <c r="D93" s="39" t="s">
        <v>189</v>
      </c>
      <c r="E93" s="39" t="s">
        <v>8</v>
      </c>
      <c r="F93" s="39">
        <v>1</v>
      </c>
      <c r="G93" s="40">
        <v>2</v>
      </c>
      <c r="H93" s="40">
        <f t="shared" si="10"/>
        <v>2</v>
      </c>
      <c r="I93" s="41" t="s">
        <v>27</v>
      </c>
      <c r="J93" s="40">
        <v>130.39</v>
      </c>
      <c r="K93" s="40">
        <f t="shared" si="11"/>
        <v>260.78</v>
      </c>
      <c r="L93" s="22"/>
      <c r="M93" s="22"/>
      <c r="N93" s="21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44" customFormat="1" ht="24.75" customHeight="1">
      <c r="A94" s="77"/>
      <c r="B94" s="72"/>
      <c r="C94" s="38" t="s">
        <v>13</v>
      </c>
      <c r="D94" s="39" t="s">
        <v>190</v>
      </c>
      <c r="E94" s="39" t="s">
        <v>8</v>
      </c>
      <c r="F94" s="39">
        <v>1</v>
      </c>
      <c r="G94" s="40">
        <v>1</v>
      </c>
      <c r="H94" s="40">
        <f t="shared" si="10"/>
        <v>1</v>
      </c>
      <c r="I94" s="41" t="s">
        <v>27</v>
      </c>
      <c r="J94" s="40">
        <v>186</v>
      </c>
      <c r="K94" s="40">
        <f t="shared" si="11"/>
        <v>186</v>
      </c>
      <c r="L94" s="22"/>
      <c r="M94" s="22"/>
      <c r="N94" s="21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11" s="43" customFormat="1" ht="30" customHeight="1">
      <c r="A95" s="77"/>
      <c r="B95" s="72"/>
      <c r="C95" s="71" t="s">
        <v>12</v>
      </c>
      <c r="D95" s="48" t="s">
        <v>186</v>
      </c>
      <c r="E95" s="48" t="s">
        <v>8</v>
      </c>
      <c r="F95" s="48">
        <v>1</v>
      </c>
      <c r="G95" s="49">
        <v>1</v>
      </c>
      <c r="H95" s="49">
        <f t="shared" si="10"/>
        <v>1</v>
      </c>
      <c r="I95" s="50" t="s">
        <v>27</v>
      </c>
      <c r="J95" s="51">
        <v>30.53</v>
      </c>
      <c r="K95" s="49">
        <f t="shared" si="11"/>
        <v>30.53</v>
      </c>
    </row>
    <row r="96" spans="1:11" s="43" customFormat="1" ht="30" customHeight="1">
      <c r="A96" s="77"/>
      <c r="B96" s="72"/>
      <c r="C96" s="72"/>
      <c r="D96" s="39" t="s">
        <v>187</v>
      </c>
      <c r="E96" s="39" t="s">
        <v>8</v>
      </c>
      <c r="F96" s="39">
        <v>1</v>
      </c>
      <c r="G96" s="40">
        <v>1</v>
      </c>
      <c r="H96" s="40">
        <f t="shared" si="10"/>
        <v>1</v>
      </c>
      <c r="I96" s="41" t="s">
        <v>27</v>
      </c>
      <c r="J96" s="42">
        <v>23.16</v>
      </c>
      <c r="K96" s="40">
        <f t="shared" si="11"/>
        <v>23.16</v>
      </c>
    </row>
    <row r="97" spans="1:11" s="43" customFormat="1" ht="30" customHeight="1" thickBot="1">
      <c r="A97" s="78"/>
      <c r="B97" s="73"/>
      <c r="C97" s="79"/>
      <c r="D97" s="39" t="s">
        <v>188</v>
      </c>
      <c r="E97" s="39" t="s">
        <v>18</v>
      </c>
      <c r="F97" s="39">
        <v>1</v>
      </c>
      <c r="G97" s="40">
        <v>1</v>
      </c>
      <c r="H97" s="40">
        <f t="shared" si="10"/>
        <v>1</v>
      </c>
      <c r="I97" s="41" t="s">
        <v>27</v>
      </c>
      <c r="J97" s="42">
        <v>12.13</v>
      </c>
      <c r="K97" s="40">
        <f t="shared" si="11"/>
        <v>12.13</v>
      </c>
    </row>
    <row r="98" spans="1:253" s="44" customFormat="1" ht="24.75" customHeight="1">
      <c r="A98" s="52">
        <v>3</v>
      </c>
      <c r="B98" s="47" t="s">
        <v>88</v>
      </c>
      <c r="C98" s="39" t="s">
        <v>44</v>
      </c>
      <c r="D98" s="38" t="s">
        <v>93</v>
      </c>
      <c r="E98" s="38" t="s">
        <v>8</v>
      </c>
      <c r="F98" s="38">
        <v>1</v>
      </c>
      <c r="G98" s="45">
        <v>2</v>
      </c>
      <c r="H98" s="45">
        <f t="shared" si="10"/>
        <v>2</v>
      </c>
      <c r="I98" s="46" t="s">
        <v>27</v>
      </c>
      <c r="J98" s="45">
        <v>9.29</v>
      </c>
      <c r="K98" s="45">
        <f aca="true" t="shared" si="12" ref="K98:K106">J98*H98</f>
        <v>18.58</v>
      </c>
      <c r="L98" s="22"/>
      <c r="M98" s="22"/>
      <c r="N98" s="21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30" s="43" customFormat="1" ht="30" customHeight="1">
      <c r="A99" s="76">
        <v>4</v>
      </c>
      <c r="B99" s="71" t="s">
        <v>51</v>
      </c>
      <c r="C99" s="71" t="s">
        <v>181</v>
      </c>
      <c r="D99" s="39" t="s">
        <v>180</v>
      </c>
      <c r="E99" s="39" t="s">
        <v>18</v>
      </c>
      <c r="F99" s="39">
        <v>1</v>
      </c>
      <c r="G99" s="40">
        <v>2.6</v>
      </c>
      <c r="H99" s="40">
        <f t="shared" si="10"/>
        <v>2.6</v>
      </c>
      <c r="I99" s="41" t="s">
        <v>27</v>
      </c>
      <c r="J99" s="42">
        <v>461.02</v>
      </c>
      <c r="K99" s="40">
        <f t="shared" si="12"/>
        <v>1198.652</v>
      </c>
      <c r="L99" s="43" t="s">
        <v>71</v>
      </c>
      <c r="M99" s="22"/>
      <c r="N99" s="21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</row>
    <row r="100" spans="1:13" s="43" customFormat="1" ht="30" customHeight="1">
      <c r="A100" s="77"/>
      <c r="B100" s="72"/>
      <c r="C100" s="72"/>
      <c r="D100" s="39" t="s">
        <v>182</v>
      </c>
      <c r="E100" s="39" t="s">
        <v>18</v>
      </c>
      <c r="F100" s="39">
        <v>1</v>
      </c>
      <c r="G100" s="40">
        <v>43</v>
      </c>
      <c r="H100" s="40">
        <f t="shared" si="10"/>
        <v>43</v>
      </c>
      <c r="I100" s="41" t="s">
        <v>27</v>
      </c>
      <c r="J100" s="42">
        <v>20.67</v>
      </c>
      <c r="K100" s="40">
        <f t="shared" si="12"/>
        <v>888.8100000000001</v>
      </c>
      <c r="L100" s="74" t="s">
        <v>73</v>
      </c>
      <c r="M100" s="75"/>
    </row>
    <row r="101" spans="1:13" s="43" customFormat="1" ht="30" customHeight="1">
      <c r="A101" s="78"/>
      <c r="B101" s="73"/>
      <c r="C101" s="73"/>
      <c r="D101" s="39" t="s">
        <v>183</v>
      </c>
      <c r="E101" s="39" t="s">
        <v>18</v>
      </c>
      <c r="F101" s="39">
        <v>1</v>
      </c>
      <c r="G101" s="40">
        <v>87</v>
      </c>
      <c r="H101" s="40">
        <f t="shared" si="10"/>
        <v>87</v>
      </c>
      <c r="I101" s="41" t="s">
        <v>27</v>
      </c>
      <c r="J101" s="42">
        <v>5.78</v>
      </c>
      <c r="K101" s="40">
        <f t="shared" si="12"/>
        <v>502.86</v>
      </c>
      <c r="L101" s="74" t="s">
        <v>73</v>
      </c>
      <c r="M101" s="75"/>
    </row>
    <row r="102" spans="1:11" s="43" customFormat="1" ht="30" customHeight="1">
      <c r="A102" s="52">
        <v>5</v>
      </c>
      <c r="B102" s="48" t="s">
        <v>69</v>
      </c>
      <c r="C102" s="39" t="s">
        <v>44</v>
      </c>
      <c r="D102" s="39" t="s">
        <v>179</v>
      </c>
      <c r="E102" s="39" t="s">
        <v>18</v>
      </c>
      <c r="F102" s="39">
        <v>1</v>
      </c>
      <c r="G102" s="40">
        <v>18</v>
      </c>
      <c r="H102" s="40">
        <f t="shared" si="10"/>
        <v>18</v>
      </c>
      <c r="I102" s="41" t="s">
        <v>27</v>
      </c>
      <c r="J102" s="42">
        <v>3</v>
      </c>
      <c r="K102" s="40">
        <f t="shared" si="12"/>
        <v>54</v>
      </c>
    </row>
    <row r="103" spans="1:253" s="44" customFormat="1" ht="21.75" customHeight="1">
      <c r="A103" s="52">
        <v>6</v>
      </c>
      <c r="B103" s="39" t="s">
        <v>49</v>
      </c>
      <c r="C103" s="38" t="s">
        <v>13</v>
      </c>
      <c r="D103" s="39" t="s">
        <v>177</v>
      </c>
      <c r="E103" s="39" t="s">
        <v>8</v>
      </c>
      <c r="F103" s="39">
        <v>1</v>
      </c>
      <c r="G103" s="40">
        <v>1</v>
      </c>
      <c r="H103" s="40">
        <f t="shared" si="10"/>
        <v>1</v>
      </c>
      <c r="I103" s="41" t="s">
        <v>27</v>
      </c>
      <c r="J103" s="40">
        <v>452.66</v>
      </c>
      <c r="K103" s="40">
        <f t="shared" si="12"/>
        <v>452.66</v>
      </c>
      <c r="L103" s="22"/>
      <c r="M103" s="22"/>
      <c r="N103" s="21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44" customFormat="1" ht="21.75" customHeight="1">
      <c r="A104" s="52">
        <v>7</v>
      </c>
      <c r="B104" s="39" t="s">
        <v>75</v>
      </c>
      <c r="C104" s="38" t="s">
        <v>13</v>
      </c>
      <c r="D104" s="39" t="s">
        <v>177</v>
      </c>
      <c r="E104" s="39" t="s">
        <v>8</v>
      </c>
      <c r="F104" s="39">
        <v>1</v>
      </c>
      <c r="G104" s="40">
        <v>1</v>
      </c>
      <c r="H104" s="40">
        <f t="shared" si="10"/>
        <v>1</v>
      </c>
      <c r="I104" s="41" t="s">
        <v>27</v>
      </c>
      <c r="J104" s="40">
        <v>452.66</v>
      </c>
      <c r="K104" s="40">
        <f t="shared" si="12"/>
        <v>452.66</v>
      </c>
      <c r="L104" s="22"/>
      <c r="M104" s="22"/>
      <c r="N104" s="21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44" customFormat="1" ht="21.75" customHeight="1">
      <c r="A105" s="52">
        <v>8</v>
      </c>
      <c r="B105" s="62" t="s">
        <v>178</v>
      </c>
      <c r="C105" s="38" t="s">
        <v>13</v>
      </c>
      <c r="D105" s="39" t="s">
        <v>177</v>
      </c>
      <c r="E105" s="39" t="s">
        <v>8</v>
      </c>
      <c r="F105" s="39">
        <v>1</v>
      </c>
      <c r="G105" s="40">
        <v>1</v>
      </c>
      <c r="H105" s="40">
        <f t="shared" si="10"/>
        <v>1</v>
      </c>
      <c r="I105" s="41" t="s">
        <v>27</v>
      </c>
      <c r="J105" s="40">
        <v>452.66</v>
      </c>
      <c r="K105" s="40">
        <f t="shared" si="12"/>
        <v>452.66</v>
      </c>
      <c r="L105" s="22"/>
      <c r="M105" s="22"/>
      <c r="N105" s="21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30" s="43" customFormat="1" ht="30" customHeight="1">
      <c r="A106" s="64">
        <v>9</v>
      </c>
      <c r="B106" s="67" t="s">
        <v>70</v>
      </c>
      <c r="C106" s="67" t="s">
        <v>191</v>
      </c>
      <c r="D106" s="39" t="s">
        <v>192</v>
      </c>
      <c r="E106" s="39" t="s">
        <v>18</v>
      </c>
      <c r="F106" s="39">
        <v>1</v>
      </c>
      <c r="G106" s="40">
        <v>72</v>
      </c>
      <c r="H106" s="40">
        <f t="shared" si="10"/>
        <v>72</v>
      </c>
      <c r="I106" s="41" t="s">
        <v>27</v>
      </c>
      <c r="J106" s="42">
        <v>59.1</v>
      </c>
      <c r="K106" s="40">
        <f t="shared" si="12"/>
        <v>4255.2</v>
      </c>
      <c r="L106" s="43" t="s">
        <v>72</v>
      </c>
      <c r="M106" s="22"/>
      <c r="N106" s="21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</row>
    <row r="107" spans="1:11" ht="26.25" customHeight="1" thickBot="1">
      <c r="A107" s="107" t="s">
        <v>37</v>
      </c>
      <c r="B107" s="97"/>
      <c r="C107" s="97"/>
      <c r="D107" s="97"/>
      <c r="E107" s="97"/>
      <c r="F107" s="97"/>
      <c r="G107" s="97"/>
      <c r="H107" s="97"/>
      <c r="I107" s="97"/>
      <c r="J107" s="116"/>
      <c r="K107" s="14">
        <v>25563.57</v>
      </c>
    </row>
    <row r="108" spans="1:11" ht="26.25" customHeight="1" thickBot="1">
      <c r="A108" s="68" t="s">
        <v>41</v>
      </c>
      <c r="B108" s="69"/>
      <c r="C108" s="69"/>
      <c r="D108" s="69"/>
      <c r="E108" s="69"/>
      <c r="F108" s="69"/>
      <c r="G108" s="69"/>
      <c r="H108" s="69"/>
      <c r="I108" s="69"/>
      <c r="J108" s="70"/>
      <c r="K108" s="9">
        <v>10144.45</v>
      </c>
    </row>
    <row r="109" spans="1:13" ht="29.25" customHeight="1" thickBot="1">
      <c r="A109" s="68" t="s">
        <v>32</v>
      </c>
      <c r="B109" s="69"/>
      <c r="C109" s="69"/>
      <c r="D109" s="69"/>
      <c r="E109" s="69"/>
      <c r="F109" s="69"/>
      <c r="G109" s="69"/>
      <c r="H109" s="69"/>
      <c r="I109" s="69"/>
      <c r="J109" s="70"/>
      <c r="K109" s="9">
        <f>SUM(K92:K108)</f>
        <v>45027.051999999996</v>
      </c>
      <c r="M109" s="21"/>
    </row>
    <row r="110" spans="1:11" s="22" customFormat="1" ht="18" customHeight="1">
      <c r="A110" s="91" t="s">
        <v>21</v>
      </c>
      <c r="B110" s="92"/>
      <c r="C110" s="92"/>
      <c r="D110" s="92"/>
      <c r="E110" s="92"/>
      <c r="F110" s="92"/>
      <c r="G110" s="92"/>
      <c r="H110" s="92"/>
      <c r="I110" s="92"/>
      <c r="J110" s="92"/>
      <c r="K110" s="93"/>
    </row>
    <row r="111" spans="1:18" s="20" customFormat="1" ht="30.75" customHeight="1">
      <c r="A111" s="94">
        <v>1</v>
      </c>
      <c r="B111" s="71" t="s">
        <v>46</v>
      </c>
      <c r="C111" s="71" t="s">
        <v>47</v>
      </c>
      <c r="D111" s="39" t="s">
        <v>50</v>
      </c>
      <c r="E111" s="39" t="s">
        <v>8</v>
      </c>
      <c r="F111" s="55">
        <v>1</v>
      </c>
      <c r="G111" s="56">
        <v>308</v>
      </c>
      <c r="H111" s="56">
        <f aca="true" t="shared" si="13" ref="H111:H134">G111</f>
        <v>308</v>
      </c>
      <c r="I111" s="57" t="s">
        <v>28</v>
      </c>
      <c r="J111" s="56">
        <v>9.12</v>
      </c>
      <c r="K111" s="56">
        <f aca="true" t="shared" si="14" ref="K111:K134">J111*H111</f>
        <v>2808.9599999999996</v>
      </c>
      <c r="L111" s="32"/>
      <c r="M111" s="32"/>
      <c r="N111" s="32"/>
      <c r="O111" s="32"/>
      <c r="P111" s="32"/>
      <c r="Q111" s="32"/>
      <c r="R111" s="32"/>
    </row>
    <row r="112" spans="1:18" s="20" customFormat="1" ht="30.75" customHeight="1">
      <c r="A112" s="95"/>
      <c r="B112" s="72"/>
      <c r="C112" s="72"/>
      <c r="D112" s="39" t="s">
        <v>208</v>
      </c>
      <c r="E112" s="39" t="s">
        <v>8</v>
      </c>
      <c r="F112" s="55">
        <v>1</v>
      </c>
      <c r="G112" s="56">
        <v>1</v>
      </c>
      <c r="H112" s="56">
        <f t="shared" si="13"/>
        <v>1</v>
      </c>
      <c r="I112" s="57" t="s">
        <v>28</v>
      </c>
      <c r="J112" s="56">
        <v>25.42</v>
      </c>
      <c r="K112" s="56">
        <f t="shared" si="14"/>
        <v>25.42</v>
      </c>
      <c r="L112" s="32"/>
      <c r="M112" s="32"/>
      <c r="N112" s="32"/>
      <c r="O112" s="32"/>
      <c r="P112" s="32"/>
      <c r="Q112" s="32"/>
      <c r="R112" s="32"/>
    </row>
    <row r="113" spans="1:18" s="20" customFormat="1" ht="30.75" customHeight="1">
      <c r="A113" s="95"/>
      <c r="B113" s="72"/>
      <c r="C113" s="72"/>
      <c r="D113" s="39" t="s">
        <v>209</v>
      </c>
      <c r="E113" s="39" t="s">
        <v>8</v>
      </c>
      <c r="F113" s="55">
        <v>1</v>
      </c>
      <c r="G113" s="56">
        <v>8</v>
      </c>
      <c r="H113" s="56">
        <f t="shared" si="13"/>
        <v>8</v>
      </c>
      <c r="I113" s="57" t="s">
        <v>28</v>
      </c>
      <c r="J113" s="56">
        <v>12</v>
      </c>
      <c r="K113" s="56">
        <f t="shared" si="14"/>
        <v>96</v>
      </c>
      <c r="L113" s="32"/>
      <c r="M113" s="32"/>
      <c r="N113" s="32"/>
      <c r="O113" s="32"/>
      <c r="P113" s="32"/>
      <c r="Q113" s="32"/>
      <c r="R113" s="32"/>
    </row>
    <row r="114" spans="1:18" s="20" customFormat="1" ht="30.75" customHeight="1">
      <c r="A114" s="95"/>
      <c r="B114" s="72"/>
      <c r="C114" s="73"/>
      <c r="D114" s="39" t="s">
        <v>210</v>
      </c>
      <c r="E114" s="39" t="s">
        <v>8</v>
      </c>
      <c r="F114" s="55">
        <v>1</v>
      </c>
      <c r="G114" s="56">
        <v>8</v>
      </c>
      <c r="H114" s="56">
        <f t="shared" si="13"/>
        <v>8</v>
      </c>
      <c r="I114" s="57" t="s">
        <v>28</v>
      </c>
      <c r="J114" s="56">
        <v>25</v>
      </c>
      <c r="K114" s="56">
        <f t="shared" si="14"/>
        <v>200</v>
      </c>
      <c r="L114" s="32"/>
      <c r="M114" s="32"/>
      <c r="N114" s="32"/>
      <c r="O114" s="32"/>
      <c r="P114" s="32"/>
      <c r="Q114" s="32"/>
      <c r="R114" s="32"/>
    </row>
    <row r="115" spans="1:18" s="20" customFormat="1" ht="30.75" customHeight="1">
      <c r="A115" s="96"/>
      <c r="B115" s="73"/>
      <c r="C115" s="39" t="s">
        <v>200</v>
      </c>
      <c r="D115" s="39" t="s">
        <v>147</v>
      </c>
      <c r="E115" s="39" t="s">
        <v>8</v>
      </c>
      <c r="F115" s="55">
        <v>1</v>
      </c>
      <c r="G115" s="56">
        <v>1</v>
      </c>
      <c r="H115" s="56">
        <f t="shared" si="13"/>
        <v>1</v>
      </c>
      <c r="I115" s="57" t="s">
        <v>28</v>
      </c>
      <c r="J115" s="56">
        <v>147.3</v>
      </c>
      <c r="K115" s="56">
        <f t="shared" si="14"/>
        <v>147.3</v>
      </c>
      <c r="L115" s="32"/>
      <c r="M115" s="32"/>
      <c r="N115" s="32"/>
      <c r="O115" s="32"/>
      <c r="P115" s="32"/>
      <c r="Q115" s="32"/>
      <c r="R115" s="32"/>
    </row>
    <row r="116" spans="1:18" s="20" customFormat="1" ht="30.75" customHeight="1">
      <c r="A116" s="94">
        <v>2</v>
      </c>
      <c r="B116" s="71" t="s">
        <v>100</v>
      </c>
      <c r="C116" s="39" t="s">
        <v>74</v>
      </c>
      <c r="D116" s="39" t="s">
        <v>195</v>
      </c>
      <c r="E116" s="39" t="s">
        <v>8</v>
      </c>
      <c r="F116" s="55">
        <v>1</v>
      </c>
      <c r="G116" s="56">
        <v>3</v>
      </c>
      <c r="H116" s="56">
        <f t="shared" si="13"/>
        <v>3</v>
      </c>
      <c r="I116" s="57" t="s">
        <v>28</v>
      </c>
      <c r="J116" s="56">
        <v>8.2</v>
      </c>
      <c r="K116" s="56">
        <f t="shared" si="14"/>
        <v>24.599999999999998</v>
      </c>
      <c r="L116" s="32"/>
      <c r="M116" s="32"/>
      <c r="N116" s="32"/>
      <c r="O116" s="32"/>
      <c r="P116" s="32"/>
      <c r="Q116" s="32"/>
      <c r="R116" s="32"/>
    </row>
    <row r="117" spans="1:18" s="20" customFormat="1" ht="30.75" customHeight="1">
      <c r="A117" s="95"/>
      <c r="B117" s="72"/>
      <c r="C117" s="39" t="s">
        <v>40</v>
      </c>
      <c r="D117" s="39" t="s">
        <v>206</v>
      </c>
      <c r="E117" s="39" t="s">
        <v>14</v>
      </c>
      <c r="F117" s="55">
        <v>1</v>
      </c>
      <c r="G117" s="56">
        <v>30</v>
      </c>
      <c r="H117" s="56">
        <f t="shared" si="13"/>
        <v>30</v>
      </c>
      <c r="I117" s="57" t="s">
        <v>28</v>
      </c>
      <c r="J117" s="56">
        <v>12</v>
      </c>
      <c r="K117" s="56">
        <f t="shared" si="14"/>
        <v>360</v>
      </c>
      <c r="L117" s="32"/>
      <c r="M117" s="32"/>
      <c r="N117" s="32"/>
      <c r="O117" s="32"/>
      <c r="P117" s="32"/>
      <c r="Q117" s="32"/>
      <c r="R117" s="32"/>
    </row>
    <row r="118" spans="1:18" s="20" customFormat="1" ht="30.75" customHeight="1">
      <c r="A118" s="96"/>
      <c r="B118" s="73"/>
      <c r="C118" s="39" t="s">
        <v>47</v>
      </c>
      <c r="D118" s="39" t="s">
        <v>199</v>
      </c>
      <c r="E118" s="39" t="s">
        <v>8</v>
      </c>
      <c r="F118" s="55">
        <v>1</v>
      </c>
      <c r="G118" s="56">
        <v>3</v>
      </c>
      <c r="H118" s="56">
        <f t="shared" si="13"/>
        <v>3</v>
      </c>
      <c r="I118" s="57" t="s">
        <v>28</v>
      </c>
      <c r="J118" s="56">
        <v>147</v>
      </c>
      <c r="K118" s="56">
        <f t="shared" si="14"/>
        <v>441</v>
      </c>
      <c r="L118" s="32"/>
      <c r="M118" s="32"/>
      <c r="N118" s="32"/>
      <c r="O118" s="32"/>
      <c r="P118" s="32"/>
      <c r="Q118" s="32"/>
      <c r="R118" s="32"/>
    </row>
    <row r="119" spans="1:18" s="20" customFormat="1" ht="30.75" customHeight="1">
      <c r="A119" s="94">
        <v>3</v>
      </c>
      <c r="B119" s="71" t="s">
        <v>201</v>
      </c>
      <c r="C119" s="39" t="s">
        <v>74</v>
      </c>
      <c r="D119" s="39" t="s">
        <v>195</v>
      </c>
      <c r="E119" s="39" t="s">
        <v>8</v>
      </c>
      <c r="F119" s="55">
        <v>1</v>
      </c>
      <c r="G119" s="56">
        <v>3</v>
      </c>
      <c r="H119" s="56">
        <f t="shared" si="13"/>
        <v>3</v>
      </c>
      <c r="I119" s="57" t="s">
        <v>28</v>
      </c>
      <c r="J119" s="56">
        <v>8.2</v>
      </c>
      <c r="K119" s="56">
        <f t="shared" si="14"/>
        <v>24.599999999999998</v>
      </c>
      <c r="L119" s="32"/>
      <c r="M119" s="32"/>
      <c r="N119" s="32"/>
      <c r="O119" s="32"/>
      <c r="P119" s="32"/>
      <c r="Q119" s="32"/>
      <c r="R119" s="32"/>
    </row>
    <row r="120" spans="1:18" s="20" customFormat="1" ht="30.75" customHeight="1">
      <c r="A120" s="95"/>
      <c r="B120" s="72"/>
      <c r="C120" s="39" t="s">
        <v>40</v>
      </c>
      <c r="D120" s="39" t="s">
        <v>206</v>
      </c>
      <c r="E120" s="39" t="s">
        <v>14</v>
      </c>
      <c r="F120" s="55">
        <v>1</v>
      </c>
      <c r="G120" s="56">
        <v>30</v>
      </c>
      <c r="H120" s="56">
        <f t="shared" si="13"/>
        <v>30</v>
      </c>
      <c r="I120" s="57" t="s">
        <v>28</v>
      </c>
      <c r="J120" s="56">
        <v>12</v>
      </c>
      <c r="K120" s="56">
        <f t="shared" si="14"/>
        <v>360</v>
      </c>
      <c r="L120" s="32"/>
      <c r="M120" s="32"/>
      <c r="N120" s="32"/>
      <c r="O120" s="32"/>
      <c r="P120" s="32"/>
      <c r="Q120" s="32"/>
      <c r="R120" s="32"/>
    </row>
    <row r="121" spans="1:18" s="20" customFormat="1" ht="30.75" customHeight="1">
      <c r="A121" s="96"/>
      <c r="B121" s="73"/>
      <c r="C121" s="39" t="s">
        <v>198</v>
      </c>
      <c r="D121" s="39" t="s">
        <v>199</v>
      </c>
      <c r="E121" s="39" t="s">
        <v>8</v>
      </c>
      <c r="F121" s="55">
        <v>1</v>
      </c>
      <c r="G121" s="56">
        <v>3</v>
      </c>
      <c r="H121" s="56">
        <f t="shared" si="13"/>
        <v>3</v>
      </c>
      <c r="I121" s="57" t="s">
        <v>28</v>
      </c>
      <c r="J121" s="56">
        <v>147</v>
      </c>
      <c r="K121" s="56">
        <f t="shared" si="14"/>
        <v>441</v>
      </c>
      <c r="L121" s="32"/>
      <c r="M121" s="32"/>
      <c r="N121" s="32"/>
      <c r="O121" s="32"/>
      <c r="P121" s="32"/>
      <c r="Q121" s="32"/>
      <c r="R121" s="32"/>
    </row>
    <row r="122" spans="1:18" s="20" customFormat="1" ht="30.75" customHeight="1">
      <c r="A122" s="55">
        <v>4</v>
      </c>
      <c r="B122" s="39" t="s">
        <v>97</v>
      </c>
      <c r="C122" s="39" t="s">
        <v>74</v>
      </c>
      <c r="D122" s="39" t="s">
        <v>53</v>
      </c>
      <c r="E122" s="39" t="s">
        <v>8</v>
      </c>
      <c r="F122" s="55">
        <v>1</v>
      </c>
      <c r="G122" s="56">
        <v>3</v>
      </c>
      <c r="H122" s="56">
        <f t="shared" si="13"/>
        <v>3</v>
      </c>
      <c r="I122" s="57" t="s">
        <v>28</v>
      </c>
      <c r="J122" s="56">
        <v>8.2</v>
      </c>
      <c r="K122" s="56">
        <f t="shared" si="14"/>
        <v>24.599999999999998</v>
      </c>
      <c r="L122" s="32"/>
      <c r="M122" s="32"/>
      <c r="N122" s="32"/>
      <c r="O122" s="32"/>
      <c r="P122" s="32"/>
      <c r="Q122" s="32"/>
      <c r="R122" s="32"/>
    </row>
    <row r="123" spans="1:138" s="55" customFormat="1" ht="25.5" customHeight="1">
      <c r="A123" s="55">
        <v>5</v>
      </c>
      <c r="B123" s="39" t="s">
        <v>58</v>
      </c>
      <c r="C123" s="39" t="s">
        <v>74</v>
      </c>
      <c r="D123" s="39" t="s">
        <v>195</v>
      </c>
      <c r="E123" s="39" t="s">
        <v>8</v>
      </c>
      <c r="F123" s="55">
        <v>1</v>
      </c>
      <c r="G123" s="56">
        <v>1</v>
      </c>
      <c r="H123" s="56">
        <v>1</v>
      </c>
      <c r="I123" s="57">
        <v>13</v>
      </c>
      <c r="J123" s="56">
        <v>8.2</v>
      </c>
      <c r="K123" s="56">
        <f t="shared" si="14"/>
        <v>8.2</v>
      </c>
      <c r="L123" s="32"/>
      <c r="M123" s="32"/>
      <c r="N123" s="32"/>
      <c r="O123" s="32"/>
      <c r="P123" s="32"/>
      <c r="Q123" s="32"/>
      <c r="R123" s="32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</row>
    <row r="124" spans="1:138" s="55" customFormat="1" ht="25.5" customHeight="1">
      <c r="A124" s="94">
        <v>6</v>
      </c>
      <c r="B124" s="71" t="s">
        <v>193</v>
      </c>
      <c r="C124" s="71" t="s">
        <v>47</v>
      </c>
      <c r="D124" s="39" t="s">
        <v>96</v>
      </c>
      <c r="E124" s="39" t="s">
        <v>8</v>
      </c>
      <c r="F124" s="55">
        <v>1</v>
      </c>
      <c r="G124" s="56">
        <v>1</v>
      </c>
      <c r="H124" s="56">
        <v>1</v>
      </c>
      <c r="I124" s="57">
        <v>13</v>
      </c>
      <c r="J124" s="56">
        <v>953</v>
      </c>
      <c r="K124" s="56">
        <f t="shared" si="14"/>
        <v>953</v>
      </c>
      <c r="L124" s="32"/>
      <c r="M124" s="32"/>
      <c r="N124" s="32"/>
      <c r="O124" s="32"/>
      <c r="P124" s="32"/>
      <c r="Q124" s="32"/>
      <c r="R124" s="32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</row>
    <row r="125" spans="1:138" s="55" customFormat="1" ht="25.5" customHeight="1">
      <c r="A125" s="96"/>
      <c r="B125" s="73"/>
      <c r="C125" s="73"/>
      <c r="D125" s="39" t="s">
        <v>194</v>
      </c>
      <c r="E125" s="39" t="s">
        <v>8</v>
      </c>
      <c r="F125" s="55">
        <v>1</v>
      </c>
      <c r="G125" s="56">
        <v>4</v>
      </c>
      <c r="H125" s="56">
        <v>4</v>
      </c>
      <c r="I125" s="57">
        <v>13</v>
      </c>
      <c r="J125" s="56">
        <v>100</v>
      </c>
      <c r="K125" s="56">
        <f t="shared" si="14"/>
        <v>400</v>
      </c>
      <c r="L125" s="32"/>
      <c r="M125" s="32"/>
      <c r="N125" s="32"/>
      <c r="O125" s="32"/>
      <c r="P125" s="32"/>
      <c r="Q125" s="32"/>
      <c r="R125" s="32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</row>
    <row r="126" spans="1:18" s="20" customFormat="1" ht="30.75" customHeight="1">
      <c r="A126" s="94">
        <v>7</v>
      </c>
      <c r="B126" s="71" t="s">
        <v>88</v>
      </c>
      <c r="C126" s="39" t="s">
        <v>40</v>
      </c>
      <c r="D126" s="39" t="s">
        <v>196</v>
      </c>
      <c r="E126" s="39" t="s">
        <v>14</v>
      </c>
      <c r="F126" s="55">
        <v>1</v>
      </c>
      <c r="G126" s="56">
        <v>25</v>
      </c>
      <c r="H126" s="56">
        <f t="shared" si="13"/>
        <v>25</v>
      </c>
      <c r="I126" s="57" t="s">
        <v>28</v>
      </c>
      <c r="J126" s="56">
        <v>6.51</v>
      </c>
      <c r="K126" s="56">
        <f t="shared" si="14"/>
        <v>162.75</v>
      </c>
      <c r="L126" s="32"/>
      <c r="M126" s="32"/>
      <c r="N126" s="32"/>
      <c r="O126" s="32"/>
      <c r="P126" s="32"/>
      <c r="Q126" s="32"/>
      <c r="R126" s="32"/>
    </row>
    <row r="127" spans="1:18" s="20" customFormat="1" ht="30.75" customHeight="1">
      <c r="A127" s="95"/>
      <c r="B127" s="72"/>
      <c r="C127" s="39" t="s">
        <v>74</v>
      </c>
      <c r="D127" s="39" t="s">
        <v>195</v>
      </c>
      <c r="E127" s="39" t="s">
        <v>8</v>
      </c>
      <c r="F127" s="55">
        <v>1</v>
      </c>
      <c r="G127" s="56">
        <v>4</v>
      </c>
      <c r="H127" s="56">
        <f t="shared" si="13"/>
        <v>4</v>
      </c>
      <c r="I127" s="57" t="s">
        <v>28</v>
      </c>
      <c r="J127" s="56">
        <v>8.2</v>
      </c>
      <c r="K127" s="56">
        <f t="shared" si="14"/>
        <v>32.8</v>
      </c>
      <c r="L127" s="32"/>
      <c r="M127" s="32"/>
      <c r="N127" s="32"/>
      <c r="O127" s="32"/>
      <c r="P127" s="32"/>
      <c r="Q127" s="32"/>
      <c r="R127" s="32"/>
    </row>
    <row r="128" spans="1:18" s="20" customFormat="1" ht="30.75" customHeight="1">
      <c r="A128" s="95"/>
      <c r="B128" s="72"/>
      <c r="C128" s="39" t="s">
        <v>198</v>
      </c>
      <c r="D128" s="39" t="s">
        <v>199</v>
      </c>
      <c r="E128" s="39" t="s">
        <v>8</v>
      </c>
      <c r="F128" s="55">
        <v>1</v>
      </c>
      <c r="G128" s="56">
        <v>5</v>
      </c>
      <c r="H128" s="56">
        <f t="shared" si="13"/>
        <v>5</v>
      </c>
      <c r="I128" s="57" t="s">
        <v>28</v>
      </c>
      <c r="J128" s="56">
        <v>207.92</v>
      </c>
      <c r="K128" s="56">
        <f t="shared" si="14"/>
        <v>1039.6</v>
      </c>
      <c r="L128" s="32"/>
      <c r="M128" s="32"/>
      <c r="N128" s="32"/>
      <c r="O128" s="32"/>
      <c r="P128" s="32"/>
      <c r="Q128" s="32"/>
      <c r="R128" s="32"/>
    </row>
    <row r="129" spans="1:18" s="20" customFormat="1" ht="30.75" customHeight="1">
      <c r="A129" s="96"/>
      <c r="B129" s="73"/>
      <c r="C129" s="39" t="s">
        <v>204</v>
      </c>
      <c r="D129" s="39" t="s">
        <v>205</v>
      </c>
      <c r="E129" s="39" t="s">
        <v>8</v>
      </c>
      <c r="F129" s="55">
        <v>1</v>
      </c>
      <c r="G129" s="56">
        <v>2</v>
      </c>
      <c r="H129" s="56">
        <f t="shared" si="13"/>
        <v>2</v>
      </c>
      <c r="I129" s="57" t="s">
        <v>28</v>
      </c>
      <c r="J129" s="56">
        <v>106.66</v>
      </c>
      <c r="K129" s="56">
        <f t="shared" si="14"/>
        <v>213.32</v>
      </c>
      <c r="L129" s="32"/>
      <c r="M129" s="32"/>
      <c r="N129" s="32"/>
      <c r="O129" s="32"/>
      <c r="P129" s="32"/>
      <c r="Q129" s="32"/>
      <c r="R129" s="32"/>
    </row>
    <row r="130" spans="1:18" s="20" customFormat="1" ht="30.75" customHeight="1">
      <c r="A130" s="94">
        <v>8</v>
      </c>
      <c r="B130" s="71" t="s">
        <v>197</v>
      </c>
      <c r="C130" s="39" t="s">
        <v>74</v>
      </c>
      <c r="D130" s="39" t="s">
        <v>195</v>
      </c>
      <c r="E130" s="39" t="s">
        <v>8</v>
      </c>
      <c r="F130" s="55">
        <v>1</v>
      </c>
      <c r="G130" s="56">
        <v>4</v>
      </c>
      <c r="H130" s="56">
        <f t="shared" si="13"/>
        <v>4</v>
      </c>
      <c r="I130" s="57" t="s">
        <v>28</v>
      </c>
      <c r="J130" s="56">
        <v>8.2</v>
      </c>
      <c r="K130" s="56">
        <f t="shared" si="14"/>
        <v>32.8</v>
      </c>
      <c r="L130" s="32"/>
      <c r="M130" s="32"/>
      <c r="N130" s="32"/>
      <c r="O130" s="32"/>
      <c r="P130" s="32"/>
      <c r="Q130" s="32"/>
      <c r="R130" s="32"/>
    </row>
    <row r="131" spans="1:18" s="20" customFormat="1" ht="30.75" customHeight="1">
      <c r="A131" s="95"/>
      <c r="B131" s="72"/>
      <c r="C131" s="39" t="s">
        <v>198</v>
      </c>
      <c r="D131" s="39" t="s">
        <v>199</v>
      </c>
      <c r="E131" s="39" t="s">
        <v>8</v>
      </c>
      <c r="F131" s="55">
        <v>1</v>
      </c>
      <c r="G131" s="56">
        <v>5</v>
      </c>
      <c r="H131" s="56">
        <f t="shared" si="13"/>
        <v>5</v>
      </c>
      <c r="I131" s="57" t="s">
        <v>28</v>
      </c>
      <c r="J131" s="56">
        <v>207.92</v>
      </c>
      <c r="K131" s="56">
        <f t="shared" si="14"/>
        <v>1039.6</v>
      </c>
      <c r="L131" s="32"/>
      <c r="M131" s="32"/>
      <c r="N131" s="32"/>
      <c r="O131" s="32"/>
      <c r="P131" s="32"/>
      <c r="Q131" s="32"/>
      <c r="R131" s="32"/>
    </row>
    <row r="132" spans="1:18" s="20" customFormat="1" ht="30.75" customHeight="1">
      <c r="A132" s="95"/>
      <c r="B132" s="72"/>
      <c r="C132" s="39" t="s">
        <v>40</v>
      </c>
      <c r="D132" s="39" t="s">
        <v>196</v>
      </c>
      <c r="E132" s="39" t="s">
        <v>14</v>
      </c>
      <c r="F132" s="55">
        <v>1</v>
      </c>
      <c r="G132" s="56">
        <v>25</v>
      </c>
      <c r="H132" s="56">
        <f t="shared" si="13"/>
        <v>25</v>
      </c>
      <c r="I132" s="57" t="s">
        <v>28</v>
      </c>
      <c r="J132" s="56">
        <v>6.51</v>
      </c>
      <c r="K132" s="56">
        <f t="shared" si="14"/>
        <v>162.75</v>
      </c>
      <c r="L132" s="32"/>
      <c r="M132" s="32"/>
      <c r="N132" s="32"/>
      <c r="O132" s="32"/>
      <c r="P132" s="32"/>
      <c r="Q132" s="32"/>
      <c r="R132" s="32"/>
    </row>
    <row r="133" spans="1:18" s="20" customFormat="1" ht="30.75" customHeight="1">
      <c r="A133" s="95"/>
      <c r="B133" s="72"/>
      <c r="C133" s="39" t="s">
        <v>204</v>
      </c>
      <c r="D133" s="39" t="s">
        <v>205</v>
      </c>
      <c r="E133" s="39" t="s">
        <v>8</v>
      </c>
      <c r="F133" s="55">
        <v>1</v>
      </c>
      <c r="G133" s="56">
        <v>3</v>
      </c>
      <c r="H133" s="56">
        <f t="shared" si="13"/>
        <v>3</v>
      </c>
      <c r="I133" s="57" t="s">
        <v>28</v>
      </c>
      <c r="J133" s="56">
        <v>106.66</v>
      </c>
      <c r="K133" s="56">
        <f t="shared" si="14"/>
        <v>319.98</v>
      </c>
      <c r="L133" s="32"/>
      <c r="M133" s="32"/>
      <c r="N133" s="32"/>
      <c r="O133" s="32"/>
      <c r="P133" s="32"/>
      <c r="Q133" s="32"/>
      <c r="R133" s="32"/>
    </row>
    <row r="134" spans="1:18" s="20" customFormat="1" ht="30.75" customHeight="1" thickBot="1">
      <c r="A134" s="109"/>
      <c r="B134" s="79"/>
      <c r="C134" s="39" t="s">
        <v>202</v>
      </c>
      <c r="D134" s="39" t="s">
        <v>203</v>
      </c>
      <c r="E134" s="39" t="s">
        <v>8</v>
      </c>
      <c r="F134" s="55">
        <v>1</v>
      </c>
      <c r="G134" s="56">
        <v>6</v>
      </c>
      <c r="H134" s="56">
        <f t="shared" si="13"/>
        <v>6</v>
      </c>
      <c r="I134" s="57" t="s">
        <v>28</v>
      </c>
      <c r="J134" s="56">
        <v>28.28</v>
      </c>
      <c r="K134" s="56">
        <f t="shared" si="14"/>
        <v>169.68</v>
      </c>
      <c r="L134" s="32"/>
      <c r="M134" s="32"/>
      <c r="N134" s="32"/>
      <c r="O134" s="32"/>
      <c r="P134" s="32"/>
      <c r="Q134" s="32"/>
      <c r="R134" s="32"/>
    </row>
    <row r="135" spans="1:11" ht="19.5" customHeight="1" thickBot="1">
      <c r="A135" s="68" t="s">
        <v>37</v>
      </c>
      <c r="B135" s="69"/>
      <c r="C135" s="69"/>
      <c r="D135" s="69"/>
      <c r="E135" s="69"/>
      <c r="F135" s="69"/>
      <c r="G135" s="69"/>
      <c r="H135" s="69"/>
      <c r="I135" s="69"/>
      <c r="J135" s="70"/>
      <c r="K135" s="9">
        <v>4271.98</v>
      </c>
    </row>
    <row r="136" spans="1:11" ht="21.75" customHeight="1" thickBot="1">
      <c r="A136" s="68" t="s">
        <v>41</v>
      </c>
      <c r="B136" s="69"/>
      <c r="C136" s="69"/>
      <c r="D136" s="69"/>
      <c r="E136" s="69"/>
      <c r="F136" s="69"/>
      <c r="G136" s="69"/>
      <c r="H136" s="69"/>
      <c r="I136" s="69"/>
      <c r="J136" s="70"/>
      <c r="K136" s="9">
        <v>172.55</v>
      </c>
    </row>
    <row r="137" spans="1:11" ht="24" customHeight="1" thickBot="1">
      <c r="A137" s="107" t="s">
        <v>36</v>
      </c>
      <c r="B137" s="97"/>
      <c r="C137" s="97"/>
      <c r="D137" s="97"/>
      <c r="E137" s="97"/>
      <c r="F137" s="97"/>
      <c r="G137" s="97"/>
      <c r="H137" s="97"/>
      <c r="I137" s="97"/>
      <c r="J137" s="108"/>
      <c r="K137" s="58">
        <f>SUM(K111:K136)</f>
        <v>13932.489999999998</v>
      </c>
    </row>
    <row r="138" spans="1:11" ht="15.75" customHeight="1">
      <c r="A138" s="102" t="s">
        <v>22</v>
      </c>
      <c r="B138" s="103"/>
      <c r="C138" s="103"/>
      <c r="D138" s="103"/>
      <c r="E138" s="103"/>
      <c r="F138" s="103"/>
      <c r="G138" s="103"/>
      <c r="H138" s="103"/>
      <c r="I138" s="103"/>
      <c r="J138" s="103"/>
      <c r="K138" s="104"/>
    </row>
    <row r="139" spans="1:255" s="32" customFormat="1" ht="39.75" customHeight="1">
      <c r="A139" s="94">
        <v>1</v>
      </c>
      <c r="B139" s="71" t="s">
        <v>100</v>
      </c>
      <c r="C139" s="71" t="s">
        <v>214</v>
      </c>
      <c r="D139" s="38" t="s">
        <v>215</v>
      </c>
      <c r="E139" s="38" t="s">
        <v>14</v>
      </c>
      <c r="F139" s="54">
        <v>1</v>
      </c>
      <c r="G139" s="59">
        <v>9.15</v>
      </c>
      <c r="H139" s="59">
        <f aca="true" t="shared" si="15" ref="H139:H162">G139</f>
        <v>9.15</v>
      </c>
      <c r="I139" s="54" t="s">
        <v>29</v>
      </c>
      <c r="J139" s="59">
        <v>48.34</v>
      </c>
      <c r="K139" s="59">
        <f aca="true" t="shared" si="16" ref="K139:K163">J139*H139</f>
        <v>442.31100000000004</v>
      </c>
      <c r="L139" s="43"/>
      <c r="M139" s="43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  <c r="IK139" s="20"/>
      <c r="IL139" s="20"/>
      <c r="IM139" s="20"/>
      <c r="IN139" s="20"/>
      <c r="IO139" s="20"/>
      <c r="IP139" s="20"/>
      <c r="IQ139" s="20"/>
      <c r="IR139" s="20"/>
      <c r="IS139" s="20"/>
      <c r="IT139" s="20"/>
      <c r="IU139" s="20"/>
    </row>
    <row r="140" spans="1:255" s="32" customFormat="1" ht="26.25" customHeight="1">
      <c r="A140" s="95"/>
      <c r="B140" s="72"/>
      <c r="C140" s="72"/>
      <c r="D140" s="38" t="s">
        <v>216</v>
      </c>
      <c r="E140" s="38" t="s">
        <v>14</v>
      </c>
      <c r="F140" s="54">
        <v>1</v>
      </c>
      <c r="G140" s="59">
        <v>9</v>
      </c>
      <c r="H140" s="59">
        <f t="shared" si="15"/>
        <v>9</v>
      </c>
      <c r="I140" s="54" t="s">
        <v>29</v>
      </c>
      <c r="J140" s="59">
        <v>46</v>
      </c>
      <c r="K140" s="59">
        <f t="shared" si="16"/>
        <v>414</v>
      </c>
      <c r="L140" s="43"/>
      <c r="M140" s="43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  <c r="IL140" s="20"/>
      <c r="IM140" s="20"/>
      <c r="IN140" s="20"/>
      <c r="IO140" s="20"/>
      <c r="IP140" s="20"/>
      <c r="IQ140" s="20"/>
      <c r="IR140" s="20"/>
      <c r="IS140" s="20"/>
      <c r="IT140" s="20"/>
      <c r="IU140" s="20"/>
    </row>
    <row r="141" spans="1:255" s="32" customFormat="1" ht="38.25" customHeight="1">
      <c r="A141" s="96"/>
      <c r="B141" s="73"/>
      <c r="C141" s="39" t="s">
        <v>245</v>
      </c>
      <c r="D141" s="38" t="s">
        <v>244</v>
      </c>
      <c r="E141" s="38" t="s">
        <v>18</v>
      </c>
      <c r="F141" s="54">
        <v>1</v>
      </c>
      <c r="G141" s="59">
        <v>100</v>
      </c>
      <c r="H141" s="59">
        <f t="shared" si="15"/>
        <v>100</v>
      </c>
      <c r="I141" s="54" t="s">
        <v>29</v>
      </c>
      <c r="J141" s="59">
        <v>5.38</v>
      </c>
      <c r="K141" s="59">
        <f>J141*H141</f>
        <v>538</v>
      </c>
      <c r="L141" s="43"/>
      <c r="M141" s="43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  <c r="IK141" s="20"/>
      <c r="IL141" s="20"/>
      <c r="IM141" s="20"/>
      <c r="IN141" s="20"/>
      <c r="IO141" s="20"/>
      <c r="IP141" s="20"/>
      <c r="IQ141" s="20"/>
      <c r="IR141" s="20"/>
      <c r="IS141" s="20"/>
      <c r="IT141" s="20"/>
      <c r="IU141" s="20"/>
    </row>
    <row r="142" spans="1:255" s="32" customFormat="1" ht="30" customHeight="1">
      <c r="A142" s="94">
        <v>2</v>
      </c>
      <c r="B142" s="71" t="s">
        <v>224</v>
      </c>
      <c r="C142" s="71" t="s">
        <v>214</v>
      </c>
      <c r="D142" s="38" t="s">
        <v>225</v>
      </c>
      <c r="E142" s="38" t="s">
        <v>14</v>
      </c>
      <c r="F142" s="54">
        <v>1</v>
      </c>
      <c r="G142" s="59">
        <v>30.25</v>
      </c>
      <c r="H142" s="59">
        <f t="shared" si="15"/>
        <v>30.25</v>
      </c>
      <c r="I142" s="54" t="s">
        <v>29</v>
      </c>
      <c r="J142" s="59">
        <v>62.92</v>
      </c>
      <c r="K142" s="59">
        <f>J142*H142</f>
        <v>1903.3300000000002</v>
      </c>
      <c r="L142" s="43" t="s">
        <v>102</v>
      </c>
      <c r="M142" s="43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20"/>
      <c r="IG142" s="20"/>
      <c r="IH142" s="20"/>
      <c r="II142" s="20"/>
      <c r="IJ142" s="20"/>
      <c r="IK142" s="20"/>
      <c r="IL142" s="20"/>
      <c r="IM142" s="20"/>
      <c r="IN142" s="20"/>
      <c r="IO142" s="20"/>
      <c r="IP142" s="20"/>
      <c r="IQ142" s="20"/>
      <c r="IR142" s="20"/>
      <c r="IS142" s="20"/>
      <c r="IT142" s="20"/>
      <c r="IU142" s="20"/>
    </row>
    <row r="143" spans="1:255" s="32" customFormat="1" ht="30" customHeight="1">
      <c r="A143" s="96"/>
      <c r="B143" s="73"/>
      <c r="C143" s="73"/>
      <c r="D143" s="38" t="s">
        <v>110</v>
      </c>
      <c r="E143" s="38" t="s">
        <v>226</v>
      </c>
      <c r="F143" s="54">
        <v>1</v>
      </c>
      <c r="G143" s="59">
        <v>26.8</v>
      </c>
      <c r="H143" s="59">
        <f t="shared" si="15"/>
        <v>26.8</v>
      </c>
      <c r="I143" s="54" t="s">
        <v>29</v>
      </c>
      <c r="J143" s="59">
        <v>146.19</v>
      </c>
      <c r="K143" s="59">
        <f t="shared" si="16"/>
        <v>3917.892</v>
      </c>
      <c r="L143" s="43" t="s">
        <v>102</v>
      </c>
      <c r="M143" s="43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  <c r="II143" s="20"/>
      <c r="IJ143" s="20"/>
      <c r="IK143" s="20"/>
      <c r="IL143" s="20"/>
      <c r="IM143" s="20"/>
      <c r="IN143" s="20"/>
      <c r="IO143" s="20"/>
      <c r="IP143" s="20"/>
      <c r="IQ143" s="20"/>
      <c r="IR143" s="20"/>
      <c r="IS143" s="20"/>
      <c r="IT143" s="20"/>
      <c r="IU143" s="20"/>
    </row>
    <row r="144" spans="1:255" s="32" customFormat="1" ht="39.75" customHeight="1">
      <c r="A144" s="94">
        <v>3</v>
      </c>
      <c r="B144" s="71" t="s">
        <v>63</v>
      </c>
      <c r="C144" s="71" t="s">
        <v>98</v>
      </c>
      <c r="D144" s="38" t="s">
        <v>99</v>
      </c>
      <c r="E144" s="38" t="s">
        <v>8</v>
      </c>
      <c r="F144" s="54">
        <v>1</v>
      </c>
      <c r="G144" s="59">
        <v>3</v>
      </c>
      <c r="H144" s="59">
        <f t="shared" si="15"/>
        <v>3</v>
      </c>
      <c r="I144" s="54" t="s">
        <v>29</v>
      </c>
      <c r="J144" s="59">
        <v>269.87</v>
      </c>
      <c r="K144" s="59">
        <f t="shared" si="16"/>
        <v>809.61</v>
      </c>
      <c r="L144" s="43"/>
      <c r="M144" s="43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  <c r="IL144" s="20"/>
      <c r="IM144" s="20"/>
      <c r="IN144" s="20"/>
      <c r="IO144" s="20"/>
      <c r="IP144" s="20"/>
      <c r="IQ144" s="20"/>
      <c r="IR144" s="20"/>
      <c r="IS144" s="20"/>
      <c r="IT144" s="20"/>
      <c r="IU144" s="20"/>
    </row>
    <row r="145" spans="1:255" s="32" customFormat="1" ht="26.25" customHeight="1">
      <c r="A145" s="95"/>
      <c r="B145" s="72"/>
      <c r="C145" s="72"/>
      <c r="D145" s="38" t="s">
        <v>61</v>
      </c>
      <c r="E145" s="38" t="s">
        <v>8</v>
      </c>
      <c r="F145" s="54">
        <v>1</v>
      </c>
      <c r="G145" s="59">
        <v>1</v>
      </c>
      <c r="H145" s="59">
        <f t="shared" si="15"/>
        <v>1</v>
      </c>
      <c r="I145" s="54" t="s">
        <v>29</v>
      </c>
      <c r="J145" s="59">
        <v>302.07</v>
      </c>
      <c r="K145" s="59">
        <f t="shared" si="16"/>
        <v>302.07</v>
      </c>
      <c r="L145" s="43"/>
      <c r="M145" s="43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  <c r="HW145" s="20"/>
      <c r="HX145" s="20"/>
      <c r="HY145" s="20"/>
      <c r="HZ145" s="20"/>
      <c r="IA145" s="20"/>
      <c r="IB145" s="20"/>
      <c r="IC145" s="20"/>
      <c r="ID145" s="20"/>
      <c r="IE145" s="20"/>
      <c r="IF145" s="20"/>
      <c r="IG145" s="20"/>
      <c r="IH145" s="20"/>
      <c r="II145" s="20"/>
      <c r="IJ145" s="20"/>
      <c r="IK145" s="20"/>
      <c r="IL145" s="20"/>
      <c r="IM145" s="20"/>
      <c r="IN145" s="20"/>
      <c r="IO145" s="20"/>
      <c r="IP145" s="20"/>
      <c r="IQ145" s="20"/>
      <c r="IR145" s="20"/>
      <c r="IS145" s="20"/>
      <c r="IT145" s="20"/>
      <c r="IU145" s="20"/>
    </row>
    <row r="146" spans="1:255" s="32" customFormat="1" ht="25.5" customHeight="1">
      <c r="A146" s="96"/>
      <c r="B146" s="73"/>
      <c r="C146" s="73"/>
      <c r="D146" s="38" t="s">
        <v>62</v>
      </c>
      <c r="E146" s="38" t="s">
        <v>8</v>
      </c>
      <c r="F146" s="54">
        <v>1</v>
      </c>
      <c r="G146" s="59">
        <v>3</v>
      </c>
      <c r="H146" s="59">
        <f t="shared" si="15"/>
        <v>3</v>
      </c>
      <c r="I146" s="54" t="s">
        <v>29</v>
      </c>
      <c r="J146" s="59">
        <v>190.19</v>
      </c>
      <c r="K146" s="59">
        <f t="shared" si="16"/>
        <v>570.5699999999999</v>
      </c>
      <c r="L146" s="43"/>
      <c r="M146" s="43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  <c r="IK146" s="20"/>
      <c r="IL146" s="20"/>
      <c r="IM146" s="20"/>
      <c r="IN146" s="20"/>
      <c r="IO146" s="20"/>
      <c r="IP146" s="20"/>
      <c r="IQ146" s="20"/>
      <c r="IR146" s="20"/>
      <c r="IS146" s="20"/>
      <c r="IT146" s="20"/>
      <c r="IU146" s="20"/>
    </row>
    <row r="147" spans="1:255" s="32" customFormat="1" ht="39.75" customHeight="1">
      <c r="A147" s="94">
        <v>4</v>
      </c>
      <c r="B147" s="71" t="s">
        <v>212</v>
      </c>
      <c r="C147" s="71" t="s">
        <v>98</v>
      </c>
      <c r="D147" s="38" t="s">
        <v>99</v>
      </c>
      <c r="E147" s="38" t="s">
        <v>8</v>
      </c>
      <c r="F147" s="54">
        <v>1</v>
      </c>
      <c r="G147" s="59">
        <v>3</v>
      </c>
      <c r="H147" s="59">
        <f t="shared" si="15"/>
        <v>3</v>
      </c>
      <c r="I147" s="54" t="s">
        <v>29</v>
      </c>
      <c r="J147" s="59">
        <v>269.87</v>
      </c>
      <c r="K147" s="59">
        <f>J147*H147</f>
        <v>809.61</v>
      </c>
      <c r="L147" s="43"/>
      <c r="M147" s="43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  <c r="IF147" s="20"/>
      <c r="IG147" s="20"/>
      <c r="IH147" s="20"/>
      <c r="II147" s="20"/>
      <c r="IJ147" s="20"/>
      <c r="IK147" s="20"/>
      <c r="IL147" s="20"/>
      <c r="IM147" s="20"/>
      <c r="IN147" s="20"/>
      <c r="IO147" s="20"/>
      <c r="IP147" s="20"/>
      <c r="IQ147" s="20"/>
      <c r="IR147" s="20"/>
      <c r="IS147" s="20"/>
      <c r="IT147" s="20"/>
      <c r="IU147" s="20"/>
    </row>
    <row r="148" spans="1:255" s="32" customFormat="1" ht="26.25" customHeight="1">
      <c r="A148" s="95"/>
      <c r="B148" s="72"/>
      <c r="C148" s="72"/>
      <c r="D148" s="38" t="s">
        <v>61</v>
      </c>
      <c r="E148" s="38" t="s">
        <v>8</v>
      </c>
      <c r="F148" s="54">
        <v>1</v>
      </c>
      <c r="G148" s="59">
        <v>1</v>
      </c>
      <c r="H148" s="59">
        <f t="shared" si="15"/>
        <v>1</v>
      </c>
      <c r="I148" s="54" t="s">
        <v>29</v>
      </c>
      <c r="J148" s="59">
        <v>302.07</v>
      </c>
      <c r="K148" s="59">
        <f>J148*H148</f>
        <v>302.07</v>
      </c>
      <c r="L148" s="43"/>
      <c r="M148" s="43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  <c r="IF148" s="20"/>
      <c r="IG148" s="20"/>
      <c r="IH148" s="20"/>
      <c r="II148" s="20"/>
      <c r="IJ148" s="20"/>
      <c r="IK148" s="20"/>
      <c r="IL148" s="20"/>
      <c r="IM148" s="20"/>
      <c r="IN148" s="20"/>
      <c r="IO148" s="20"/>
      <c r="IP148" s="20"/>
      <c r="IQ148" s="20"/>
      <c r="IR148" s="20"/>
      <c r="IS148" s="20"/>
      <c r="IT148" s="20"/>
      <c r="IU148" s="20"/>
    </row>
    <row r="149" spans="1:255" s="32" customFormat="1" ht="25.5" customHeight="1">
      <c r="A149" s="96"/>
      <c r="B149" s="73"/>
      <c r="C149" s="73"/>
      <c r="D149" s="38" t="s">
        <v>62</v>
      </c>
      <c r="E149" s="38" t="s">
        <v>8</v>
      </c>
      <c r="F149" s="54">
        <v>1</v>
      </c>
      <c r="G149" s="59">
        <v>3</v>
      </c>
      <c r="H149" s="59">
        <f t="shared" si="15"/>
        <v>3</v>
      </c>
      <c r="I149" s="54" t="s">
        <v>29</v>
      </c>
      <c r="J149" s="59">
        <v>190.19</v>
      </c>
      <c r="K149" s="59">
        <f>J149*H149</f>
        <v>570.5699999999999</v>
      </c>
      <c r="L149" s="43"/>
      <c r="M149" s="43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  <c r="IF149" s="20"/>
      <c r="IG149" s="20"/>
      <c r="IH149" s="20"/>
      <c r="II149" s="20"/>
      <c r="IJ149" s="20"/>
      <c r="IK149" s="20"/>
      <c r="IL149" s="20"/>
      <c r="IM149" s="20"/>
      <c r="IN149" s="20"/>
      <c r="IO149" s="20"/>
      <c r="IP149" s="20"/>
      <c r="IQ149" s="20"/>
      <c r="IR149" s="20"/>
      <c r="IS149" s="20"/>
      <c r="IT149" s="20"/>
      <c r="IU149" s="20"/>
    </row>
    <row r="150" spans="1:255" s="32" customFormat="1" ht="39.75" customHeight="1">
      <c r="A150" s="94">
        <v>5</v>
      </c>
      <c r="B150" s="71" t="s">
        <v>213</v>
      </c>
      <c r="C150" s="71" t="s">
        <v>98</v>
      </c>
      <c r="D150" s="38" t="s">
        <v>99</v>
      </c>
      <c r="E150" s="38" t="s">
        <v>8</v>
      </c>
      <c r="F150" s="54">
        <v>1</v>
      </c>
      <c r="G150" s="59">
        <v>3</v>
      </c>
      <c r="H150" s="59">
        <f t="shared" si="15"/>
        <v>3</v>
      </c>
      <c r="I150" s="54" t="s">
        <v>29</v>
      </c>
      <c r="J150" s="59">
        <v>269.87</v>
      </c>
      <c r="K150" s="59">
        <f>J150*H150</f>
        <v>809.61</v>
      </c>
      <c r="L150" s="43"/>
      <c r="M150" s="43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  <c r="IO150" s="20"/>
      <c r="IP150" s="20"/>
      <c r="IQ150" s="20"/>
      <c r="IR150" s="20"/>
      <c r="IS150" s="20"/>
      <c r="IT150" s="20"/>
      <c r="IU150" s="20"/>
    </row>
    <row r="151" spans="1:255" s="32" customFormat="1" ht="25.5" customHeight="1">
      <c r="A151" s="96"/>
      <c r="B151" s="73"/>
      <c r="C151" s="73"/>
      <c r="D151" s="38" t="s">
        <v>62</v>
      </c>
      <c r="E151" s="38" t="s">
        <v>8</v>
      </c>
      <c r="F151" s="54">
        <v>1</v>
      </c>
      <c r="G151" s="59">
        <v>2</v>
      </c>
      <c r="H151" s="59">
        <f t="shared" si="15"/>
        <v>2</v>
      </c>
      <c r="I151" s="54" t="s">
        <v>29</v>
      </c>
      <c r="J151" s="59">
        <v>190.19</v>
      </c>
      <c r="K151" s="59">
        <f>J151*H151</f>
        <v>380.38</v>
      </c>
      <c r="L151" s="43"/>
      <c r="M151" s="43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  <c r="IF151" s="20"/>
      <c r="IG151" s="20"/>
      <c r="IH151" s="20"/>
      <c r="II151" s="20"/>
      <c r="IJ151" s="20"/>
      <c r="IK151" s="20"/>
      <c r="IL151" s="20"/>
      <c r="IM151" s="20"/>
      <c r="IN151" s="20"/>
      <c r="IO151" s="20"/>
      <c r="IP151" s="20"/>
      <c r="IQ151" s="20"/>
      <c r="IR151" s="20"/>
      <c r="IS151" s="20"/>
      <c r="IT151" s="20"/>
      <c r="IU151" s="20"/>
    </row>
    <row r="152" spans="1:255" s="32" customFormat="1" ht="38.25" customHeight="1">
      <c r="A152" s="55">
        <v>6</v>
      </c>
      <c r="B152" s="39" t="s">
        <v>49</v>
      </c>
      <c r="C152" s="39" t="s">
        <v>263</v>
      </c>
      <c r="D152" s="38" t="s">
        <v>244</v>
      </c>
      <c r="E152" s="38" t="s">
        <v>18</v>
      </c>
      <c r="F152" s="54">
        <v>1</v>
      </c>
      <c r="G152" s="59">
        <v>50</v>
      </c>
      <c r="H152" s="59">
        <f t="shared" si="15"/>
        <v>50</v>
      </c>
      <c r="I152" s="54" t="s">
        <v>29</v>
      </c>
      <c r="J152" s="59">
        <v>3.65</v>
      </c>
      <c r="K152" s="59">
        <f t="shared" si="16"/>
        <v>182.5</v>
      </c>
      <c r="L152" s="43"/>
      <c r="M152" s="43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  <c r="IK152" s="20"/>
      <c r="IL152" s="20"/>
      <c r="IM152" s="20"/>
      <c r="IN152" s="20"/>
      <c r="IO152" s="20"/>
      <c r="IP152" s="20"/>
      <c r="IQ152" s="20"/>
      <c r="IR152" s="20"/>
      <c r="IS152" s="20"/>
      <c r="IT152" s="20"/>
      <c r="IU152" s="20"/>
    </row>
    <row r="153" spans="1:255" s="32" customFormat="1" ht="30" customHeight="1">
      <c r="A153" s="53">
        <v>7</v>
      </c>
      <c r="B153" s="48" t="s">
        <v>230</v>
      </c>
      <c r="C153" s="38" t="s">
        <v>231</v>
      </c>
      <c r="D153" s="38" t="s">
        <v>110</v>
      </c>
      <c r="E153" s="38" t="s">
        <v>226</v>
      </c>
      <c r="F153" s="54">
        <v>1</v>
      </c>
      <c r="G153" s="59">
        <v>8</v>
      </c>
      <c r="H153" s="59">
        <f t="shared" si="15"/>
        <v>8</v>
      </c>
      <c r="I153" s="54" t="s">
        <v>29</v>
      </c>
      <c r="J153" s="59">
        <v>146.19</v>
      </c>
      <c r="K153" s="59">
        <f t="shared" si="16"/>
        <v>1169.52</v>
      </c>
      <c r="L153" s="43"/>
      <c r="M153" s="43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  <c r="IH153" s="20"/>
      <c r="II153" s="20"/>
      <c r="IJ153" s="20"/>
      <c r="IK153" s="20"/>
      <c r="IL153" s="20"/>
      <c r="IM153" s="20"/>
      <c r="IN153" s="20"/>
      <c r="IO153" s="20"/>
      <c r="IP153" s="20"/>
      <c r="IQ153" s="20"/>
      <c r="IR153" s="20"/>
      <c r="IS153" s="20"/>
      <c r="IT153" s="20"/>
      <c r="IU153" s="20"/>
    </row>
    <row r="154" spans="1:255" s="32" customFormat="1" ht="30" customHeight="1">
      <c r="A154" s="94">
        <v>8</v>
      </c>
      <c r="B154" s="71" t="s">
        <v>212</v>
      </c>
      <c r="C154" s="71" t="s">
        <v>270</v>
      </c>
      <c r="D154" s="38" t="s">
        <v>66</v>
      </c>
      <c r="E154" s="38" t="s">
        <v>18</v>
      </c>
      <c r="F154" s="54">
        <v>1</v>
      </c>
      <c r="G154" s="59">
        <v>21.25</v>
      </c>
      <c r="H154" s="59">
        <f t="shared" si="15"/>
        <v>21.25</v>
      </c>
      <c r="I154" s="54" t="s">
        <v>29</v>
      </c>
      <c r="J154" s="59">
        <v>5.78</v>
      </c>
      <c r="K154" s="59">
        <f>J154*H154</f>
        <v>122.825</v>
      </c>
      <c r="L154" s="43"/>
      <c r="M154" s="43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/>
      <c r="HB154" s="20"/>
      <c r="HC154" s="20"/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  <c r="HN154" s="20"/>
      <c r="HO154" s="20"/>
      <c r="HP154" s="20"/>
      <c r="HQ154" s="20"/>
      <c r="HR154" s="20"/>
      <c r="HS154" s="20"/>
      <c r="HT154" s="20"/>
      <c r="HU154" s="20"/>
      <c r="HV154" s="20"/>
      <c r="HW154" s="20"/>
      <c r="HX154" s="20"/>
      <c r="HY154" s="20"/>
      <c r="HZ154" s="20"/>
      <c r="IA154" s="20"/>
      <c r="IB154" s="20"/>
      <c r="IC154" s="20"/>
      <c r="ID154" s="20"/>
      <c r="IE154" s="20"/>
      <c r="IF154" s="20"/>
      <c r="IG154" s="20"/>
      <c r="IH154" s="20"/>
      <c r="II154" s="20"/>
      <c r="IJ154" s="20"/>
      <c r="IK154" s="20"/>
      <c r="IL154" s="20"/>
      <c r="IM154" s="20"/>
      <c r="IN154" s="20"/>
      <c r="IO154" s="20"/>
      <c r="IP154" s="20"/>
      <c r="IQ154" s="20"/>
      <c r="IR154" s="20"/>
      <c r="IS154" s="20"/>
      <c r="IT154" s="20"/>
      <c r="IU154" s="20"/>
    </row>
    <row r="155" spans="1:255" s="32" customFormat="1" ht="44.25" customHeight="1">
      <c r="A155" s="95"/>
      <c r="B155" s="72"/>
      <c r="C155" s="72"/>
      <c r="D155" s="38" t="s">
        <v>92</v>
      </c>
      <c r="E155" s="38" t="s">
        <v>18</v>
      </c>
      <c r="F155" s="54">
        <v>1</v>
      </c>
      <c r="G155" s="59">
        <v>16.5</v>
      </c>
      <c r="H155" s="59">
        <f t="shared" si="15"/>
        <v>16.5</v>
      </c>
      <c r="I155" s="54" t="s">
        <v>29</v>
      </c>
      <c r="J155" s="59">
        <v>23.42</v>
      </c>
      <c r="K155" s="59">
        <f>J155*H155</f>
        <v>386.43</v>
      </c>
      <c r="L155" s="43"/>
      <c r="M155" s="43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  <c r="IF155" s="20"/>
      <c r="IG155" s="20"/>
      <c r="IH155" s="20"/>
      <c r="II155" s="20"/>
      <c r="IJ155" s="20"/>
      <c r="IK155" s="20"/>
      <c r="IL155" s="20"/>
      <c r="IM155" s="20"/>
      <c r="IN155" s="20"/>
      <c r="IO155" s="20"/>
      <c r="IP155" s="20"/>
      <c r="IQ155" s="20"/>
      <c r="IR155" s="20"/>
      <c r="IS155" s="20"/>
      <c r="IT155" s="20"/>
      <c r="IU155" s="20"/>
    </row>
    <row r="156" spans="1:255" s="32" customFormat="1" ht="44.25" customHeight="1">
      <c r="A156" s="95"/>
      <c r="B156" s="72"/>
      <c r="C156" s="72"/>
      <c r="D156" s="38" t="s">
        <v>269</v>
      </c>
      <c r="E156" s="38" t="s">
        <v>18</v>
      </c>
      <c r="F156" s="54">
        <v>1</v>
      </c>
      <c r="G156" s="59">
        <v>1</v>
      </c>
      <c r="H156" s="59">
        <f t="shared" si="15"/>
        <v>1</v>
      </c>
      <c r="I156" s="54" t="s">
        <v>29</v>
      </c>
      <c r="J156" s="59">
        <v>91.67</v>
      </c>
      <c r="K156" s="59">
        <f>J156*H156</f>
        <v>91.67</v>
      </c>
      <c r="L156" s="43"/>
      <c r="M156" s="43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  <c r="II156" s="20"/>
      <c r="IJ156" s="20"/>
      <c r="IK156" s="20"/>
      <c r="IL156" s="20"/>
      <c r="IM156" s="20"/>
      <c r="IN156" s="20"/>
      <c r="IO156" s="20"/>
      <c r="IP156" s="20"/>
      <c r="IQ156" s="20"/>
      <c r="IR156" s="20"/>
      <c r="IS156" s="20"/>
      <c r="IT156" s="20"/>
      <c r="IU156" s="20"/>
    </row>
    <row r="157" spans="1:255" s="32" customFormat="1" ht="44.25" customHeight="1">
      <c r="A157" s="95"/>
      <c r="B157" s="72"/>
      <c r="C157" s="73"/>
      <c r="D157" s="38" t="s">
        <v>45</v>
      </c>
      <c r="E157" s="38" t="s">
        <v>18</v>
      </c>
      <c r="F157" s="54">
        <v>1</v>
      </c>
      <c r="G157" s="59">
        <v>3.26</v>
      </c>
      <c r="H157" s="59">
        <f t="shared" si="15"/>
        <v>3.26</v>
      </c>
      <c r="I157" s="54" t="s">
        <v>29</v>
      </c>
      <c r="J157" s="59">
        <v>53.08</v>
      </c>
      <c r="K157" s="59">
        <f t="shared" si="16"/>
        <v>173.0408</v>
      </c>
      <c r="L157" s="43"/>
      <c r="M157" s="43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  <c r="IH157" s="20"/>
      <c r="II157" s="20"/>
      <c r="IJ157" s="20"/>
      <c r="IK157" s="20"/>
      <c r="IL157" s="20"/>
      <c r="IM157" s="20"/>
      <c r="IN157" s="20"/>
      <c r="IO157" s="20"/>
      <c r="IP157" s="20"/>
      <c r="IQ157" s="20"/>
      <c r="IR157" s="20"/>
      <c r="IS157" s="20"/>
      <c r="IT157" s="20"/>
      <c r="IU157" s="20"/>
    </row>
    <row r="158" spans="1:255" s="32" customFormat="1" ht="44.25" customHeight="1">
      <c r="A158" s="95"/>
      <c r="B158" s="72"/>
      <c r="C158" s="38" t="s">
        <v>271</v>
      </c>
      <c r="D158" s="38" t="s">
        <v>254</v>
      </c>
      <c r="E158" s="38" t="s">
        <v>8</v>
      </c>
      <c r="F158" s="54">
        <v>1</v>
      </c>
      <c r="G158" s="59">
        <v>1</v>
      </c>
      <c r="H158" s="59">
        <f t="shared" si="15"/>
        <v>1</v>
      </c>
      <c r="I158" s="54" t="s">
        <v>29</v>
      </c>
      <c r="J158" s="59">
        <v>59</v>
      </c>
      <c r="K158" s="59">
        <f t="shared" si="16"/>
        <v>59</v>
      </c>
      <c r="L158" s="43"/>
      <c r="M158" s="43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  <c r="IK158" s="20"/>
      <c r="IL158" s="20"/>
      <c r="IM158" s="20"/>
      <c r="IN158" s="20"/>
      <c r="IO158" s="20"/>
      <c r="IP158" s="20"/>
      <c r="IQ158" s="20"/>
      <c r="IR158" s="20"/>
      <c r="IS158" s="20"/>
      <c r="IT158" s="20"/>
      <c r="IU158" s="20"/>
    </row>
    <row r="159" spans="1:255" s="32" customFormat="1" ht="44.25" customHeight="1">
      <c r="A159" s="95"/>
      <c r="B159" s="72"/>
      <c r="C159" s="38" t="s">
        <v>261</v>
      </c>
      <c r="D159" s="38" t="s">
        <v>262</v>
      </c>
      <c r="E159" s="38" t="s">
        <v>18</v>
      </c>
      <c r="F159" s="54">
        <v>1</v>
      </c>
      <c r="G159" s="59">
        <v>1.8</v>
      </c>
      <c r="H159" s="59">
        <f t="shared" si="15"/>
        <v>1.8</v>
      </c>
      <c r="I159" s="54" t="s">
        <v>29</v>
      </c>
      <c r="J159" s="59">
        <v>155.37</v>
      </c>
      <c r="K159" s="59">
        <f t="shared" si="16"/>
        <v>279.666</v>
      </c>
      <c r="L159" s="43"/>
      <c r="M159" s="43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  <c r="II159" s="20"/>
      <c r="IJ159" s="20"/>
      <c r="IK159" s="20"/>
      <c r="IL159" s="20"/>
      <c r="IM159" s="20"/>
      <c r="IN159" s="20"/>
      <c r="IO159" s="20"/>
      <c r="IP159" s="20"/>
      <c r="IQ159" s="20"/>
      <c r="IR159" s="20"/>
      <c r="IS159" s="20"/>
      <c r="IT159" s="20"/>
      <c r="IU159" s="20"/>
    </row>
    <row r="160" spans="1:255" s="32" customFormat="1" ht="44.25" customHeight="1">
      <c r="A160" s="96"/>
      <c r="B160" s="73"/>
      <c r="C160" s="38" t="s">
        <v>277</v>
      </c>
      <c r="D160" s="38" t="s">
        <v>244</v>
      </c>
      <c r="E160" s="38" t="s">
        <v>18</v>
      </c>
      <c r="F160" s="54">
        <v>1</v>
      </c>
      <c r="G160" s="59">
        <v>150</v>
      </c>
      <c r="H160" s="59">
        <f t="shared" si="15"/>
        <v>150</v>
      </c>
      <c r="I160" s="54" t="s">
        <v>29</v>
      </c>
      <c r="J160" s="59">
        <v>3.65</v>
      </c>
      <c r="K160" s="59">
        <f>J160*H160</f>
        <v>547.5</v>
      </c>
      <c r="L160" s="43"/>
      <c r="M160" s="43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  <c r="II160" s="20"/>
      <c r="IJ160" s="20"/>
      <c r="IK160" s="20"/>
      <c r="IL160" s="20"/>
      <c r="IM160" s="20"/>
      <c r="IN160" s="20"/>
      <c r="IO160" s="20"/>
      <c r="IP160" s="20"/>
      <c r="IQ160" s="20"/>
      <c r="IR160" s="20"/>
      <c r="IS160" s="20"/>
      <c r="IT160" s="20"/>
      <c r="IU160" s="20"/>
    </row>
    <row r="161" spans="1:255" s="32" customFormat="1" ht="30" customHeight="1">
      <c r="A161" s="94">
        <v>9</v>
      </c>
      <c r="B161" s="71" t="s">
        <v>267</v>
      </c>
      <c r="C161" s="71" t="s">
        <v>268</v>
      </c>
      <c r="D161" s="38" t="s">
        <v>109</v>
      </c>
      <c r="E161" s="38" t="s">
        <v>8</v>
      </c>
      <c r="F161" s="54">
        <v>1</v>
      </c>
      <c r="G161" s="59">
        <v>45</v>
      </c>
      <c r="H161" s="59">
        <f t="shared" si="15"/>
        <v>45</v>
      </c>
      <c r="I161" s="54" t="s">
        <v>29</v>
      </c>
      <c r="J161" s="59">
        <v>12.45</v>
      </c>
      <c r="K161" s="59">
        <f>J161*H161</f>
        <v>560.25</v>
      </c>
      <c r="L161" s="43"/>
      <c r="M161" s="43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  <c r="IK161" s="20"/>
      <c r="IL161" s="20"/>
      <c r="IM161" s="20"/>
      <c r="IN161" s="20"/>
      <c r="IO161" s="20"/>
      <c r="IP161" s="20"/>
      <c r="IQ161" s="20"/>
      <c r="IR161" s="20"/>
      <c r="IS161" s="20"/>
      <c r="IT161" s="20"/>
      <c r="IU161" s="20"/>
    </row>
    <row r="162" spans="1:255" s="32" customFormat="1" ht="30" customHeight="1">
      <c r="A162" s="96"/>
      <c r="B162" s="73"/>
      <c r="C162" s="73"/>
      <c r="D162" s="38" t="s">
        <v>244</v>
      </c>
      <c r="E162" s="38" t="s">
        <v>18</v>
      </c>
      <c r="F162" s="54">
        <v>1</v>
      </c>
      <c r="G162" s="59">
        <v>150</v>
      </c>
      <c r="H162" s="59">
        <f t="shared" si="15"/>
        <v>150</v>
      </c>
      <c r="I162" s="54" t="s">
        <v>29</v>
      </c>
      <c r="J162" s="59">
        <v>3.65</v>
      </c>
      <c r="K162" s="59">
        <f>J162*H162</f>
        <v>547.5</v>
      </c>
      <c r="L162" s="43"/>
      <c r="M162" s="43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  <c r="II162" s="20"/>
      <c r="IJ162" s="20"/>
      <c r="IK162" s="20"/>
      <c r="IL162" s="20"/>
      <c r="IM162" s="20"/>
      <c r="IN162" s="20"/>
      <c r="IO162" s="20"/>
      <c r="IP162" s="20"/>
      <c r="IQ162" s="20"/>
      <c r="IR162" s="20"/>
      <c r="IS162" s="20"/>
      <c r="IT162" s="20"/>
      <c r="IU162" s="20"/>
    </row>
    <row r="163" spans="1:255" s="32" customFormat="1" ht="30" customHeight="1">
      <c r="A163" s="55">
        <v>10</v>
      </c>
      <c r="B163" s="48" t="s">
        <v>107</v>
      </c>
      <c r="C163" s="39" t="s">
        <v>106</v>
      </c>
      <c r="D163" s="38" t="s">
        <v>105</v>
      </c>
      <c r="E163" s="38" t="s">
        <v>18</v>
      </c>
      <c r="F163" s="54">
        <v>1</v>
      </c>
      <c r="G163" s="59">
        <v>60</v>
      </c>
      <c r="H163" s="59">
        <v>60</v>
      </c>
      <c r="I163" s="54" t="s">
        <v>29</v>
      </c>
      <c r="J163" s="59">
        <v>12</v>
      </c>
      <c r="K163" s="59">
        <f t="shared" si="16"/>
        <v>720</v>
      </c>
      <c r="L163" s="43"/>
      <c r="M163" s="43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  <c r="II163" s="20"/>
      <c r="IJ163" s="20"/>
      <c r="IK163" s="20"/>
      <c r="IL163" s="20"/>
      <c r="IM163" s="20"/>
      <c r="IN163" s="20"/>
      <c r="IO163" s="20"/>
      <c r="IP163" s="20"/>
      <c r="IQ163" s="20"/>
      <c r="IR163" s="20"/>
      <c r="IS163" s="20"/>
      <c r="IT163" s="20"/>
      <c r="IU163" s="20"/>
    </row>
    <row r="164" spans="1:255" s="60" customFormat="1" ht="30" customHeight="1">
      <c r="A164" s="95">
        <v>11</v>
      </c>
      <c r="B164" s="72" t="s">
        <v>58</v>
      </c>
      <c r="C164" s="55" t="s">
        <v>42</v>
      </c>
      <c r="D164" s="54" t="s">
        <v>255</v>
      </c>
      <c r="E164" s="54" t="s">
        <v>18</v>
      </c>
      <c r="F164" s="54">
        <v>1</v>
      </c>
      <c r="G164" s="59">
        <v>0.4</v>
      </c>
      <c r="H164" s="59">
        <f>G164</f>
        <v>0.4</v>
      </c>
      <c r="I164" s="54" t="s">
        <v>29</v>
      </c>
      <c r="J164" s="59">
        <v>280.4</v>
      </c>
      <c r="K164" s="59">
        <f aca="true" t="shared" si="17" ref="K164:K204">J164*H164</f>
        <v>112.16</v>
      </c>
      <c r="L164" s="32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  <c r="EJ164" s="61"/>
      <c r="EK164" s="61"/>
      <c r="EL164" s="61"/>
      <c r="EM164" s="61"/>
      <c r="EN164" s="61"/>
      <c r="EO164" s="61"/>
      <c r="EP164" s="61"/>
      <c r="EQ164" s="61"/>
      <c r="ER164" s="61"/>
      <c r="ES164" s="61"/>
      <c r="ET164" s="61"/>
      <c r="EU164" s="61"/>
      <c r="EV164" s="61"/>
      <c r="EW164" s="61"/>
      <c r="EX164" s="61"/>
      <c r="EY164" s="61"/>
      <c r="EZ164" s="61"/>
      <c r="FA164" s="61"/>
      <c r="FB164" s="61"/>
      <c r="FC164" s="61"/>
      <c r="FD164" s="61"/>
      <c r="FE164" s="61"/>
      <c r="FF164" s="61"/>
      <c r="FG164" s="61"/>
      <c r="FH164" s="61"/>
      <c r="FI164" s="61"/>
      <c r="FJ164" s="61"/>
      <c r="FK164" s="61"/>
      <c r="FL164" s="61"/>
      <c r="FM164" s="61"/>
      <c r="FN164" s="61"/>
      <c r="FO164" s="61"/>
      <c r="FP164" s="61"/>
      <c r="FQ164" s="61"/>
      <c r="FR164" s="61"/>
      <c r="FS164" s="61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  <c r="GF164" s="61"/>
      <c r="GG164" s="61"/>
      <c r="GH164" s="61"/>
      <c r="GI164" s="61"/>
      <c r="GJ164" s="61"/>
      <c r="GK164" s="61"/>
      <c r="GL164" s="61"/>
      <c r="GM164" s="61"/>
      <c r="GN164" s="61"/>
      <c r="GO164" s="61"/>
      <c r="GP164" s="61"/>
      <c r="GQ164" s="61"/>
      <c r="GR164" s="61"/>
      <c r="GS164" s="61"/>
      <c r="GT164" s="61"/>
      <c r="GU164" s="61"/>
      <c r="GV164" s="61"/>
      <c r="GW164" s="61"/>
      <c r="GX164" s="61"/>
      <c r="GY164" s="61"/>
      <c r="GZ164" s="61"/>
      <c r="HA164" s="61"/>
      <c r="HB164" s="61"/>
      <c r="HC164" s="61"/>
      <c r="HD164" s="61"/>
      <c r="HE164" s="61"/>
      <c r="HF164" s="61"/>
      <c r="HG164" s="61"/>
      <c r="HH164" s="61"/>
      <c r="HI164" s="61"/>
      <c r="HJ164" s="61"/>
      <c r="HK164" s="61"/>
      <c r="HL164" s="61"/>
      <c r="HM164" s="61"/>
      <c r="HN164" s="61"/>
      <c r="HO164" s="61"/>
      <c r="HP164" s="61"/>
      <c r="HQ164" s="61"/>
      <c r="HR164" s="61"/>
      <c r="HS164" s="61"/>
      <c r="HT164" s="61"/>
      <c r="HU164" s="61"/>
      <c r="HV164" s="61"/>
      <c r="HW164" s="61"/>
      <c r="HX164" s="61"/>
      <c r="HY164" s="61"/>
      <c r="HZ164" s="61"/>
      <c r="IA164" s="61"/>
      <c r="IB164" s="61"/>
      <c r="IC164" s="61"/>
      <c r="ID164" s="61"/>
      <c r="IE164" s="61"/>
      <c r="IF164" s="61"/>
      <c r="IG164" s="61"/>
      <c r="IH164" s="61"/>
      <c r="II164" s="61"/>
      <c r="IJ164" s="61"/>
      <c r="IK164" s="61"/>
      <c r="IL164" s="61"/>
      <c r="IM164" s="61"/>
      <c r="IN164" s="61"/>
      <c r="IO164" s="61"/>
      <c r="IP164" s="61"/>
      <c r="IQ164" s="61"/>
      <c r="IR164" s="61"/>
      <c r="IS164" s="61"/>
      <c r="IT164" s="61"/>
      <c r="IU164" s="61"/>
    </row>
    <row r="165" spans="1:255" s="60" customFormat="1" ht="30" customHeight="1">
      <c r="A165" s="95"/>
      <c r="B165" s="72"/>
      <c r="C165" s="55" t="s">
        <v>42</v>
      </c>
      <c r="D165" s="54" t="s">
        <v>256</v>
      </c>
      <c r="E165" s="54" t="s">
        <v>18</v>
      </c>
      <c r="F165" s="54">
        <v>1</v>
      </c>
      <c r="G165" s="59">
        <v>0.5</v>
      </c>
      <c r="H165" s="59">
        <f aca="true" t="shared" si="18" ref="H165:H179">G165</f>
        <v>0.5</v>
      </c>
      <c r="I165" s="54" t="s">
        <v>29</v>
      </c>
      <c r="J165" s="59">
        <v>461.02</v>
      </c>
      <c r="K165" s="59">
        <f t="shared" si="17"/>
        <v>230.51</v>
      </c>
      <c r="L165" s="32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  <c r="DK165" s="61"/>
      <c r="DL165" s="61"/>
      <c r="DM165" s="61"/>
      <c r="DN165" s="61"/>
      <c r="DO165" s="61"/>
      <c r="DP165" s="61"/>
      <c r="DQ165" s="61"/>
      <c r="DR165" s="61"/>
      <c r="DS165" s="61"/>
      <c r="DT165" s="61"/>
      <c r="DU165" s="61"/>
      <c r="DV165" s="61"/>
      <c r="DW165" s="61"/>
      <c r="DX165" s="61"/>
      <c r="DY165" s="61"/>
      <c r="DZ165" s="61"/>
      <c r="EA165" s="61"/>
      <c r="EB165" s="61"/>
      <c r="EC165" s="61"/>
      <c r="ED165" s="61"/>
      <c r="EE165" s="61"/>
      <c r="EF165" s="61"/>
      <c r="EG165" s="61"/>
      <c r="EH165" s="61"/>
      <c r="EI165" s="61"/>
      <c r="EJ165" s="61"/>
      <c r="EK165" s="61"/>
      <c r="EL165" s="61"/>
      <c r="EM165" s="61"/>
      <c r="EN165" s="61"/>
      <c r="EO165" s="61"/>
      <c r="EP165" s="61"/>
      <c r="EQ165" s="61"/>
      <c r="ER165" s="61"/>
      <c r="ES165" s="61"/>
      <c r="ET165" s="61"/>
      <c r="EU165" s="61"/>
      <c r="EV165" s="61"/>
      <c r="EW165" s="61"/>
      <c r="EX165" s="61"/>
      <c r="EY165" s="61"/>
      <c r="EZ165" s="61"/>
      <c r="FA165" s="61"/>
      <c r="FB165" s="61"/>
      <c r="FC165" s="61"/>
      <c r="FD165" s="61"/>
      <c r="FE165" s="61"/>
      <c r="FF165" s="61"/>
      <c r="FG165" s="61"/>
      <c r="FH165" s="61"/>
      <c r="FI165" s="61"/>
      <c r="FJ165" s="61"/>
      <c r="FK165" s="61"/>
      <c r="FL165" s="61"/>
      <c r="FM165" s="61"/>
      <c r="FN165" s="61"/>
      <c r="FO165" s="61"/>
      <c r="FP165" s="61"/>
      <c r="FQ165" s="61"/>
      <c r="FR165" s="61"/>
      <c r="FS165" s="61"/>
      <c r="FT165" s="61"/>
      <c r="FU165" s="61"/>
      <c r="FV165" s="61"/>
      <c r="FW165" s="61"/>
      <c r="FX165" s="61"/>
      <c r="FY165" s="61"/>
      <c r="FZ165" s="61"/>
      <c r="GA165" s="61"/>
      <c r="GB165" s="61"/>
      <c r="GC165" s="61"/>
      <c r="GD165" s="61"/>
      <c r="GE165" s="61"/>
      <c r="GF165" s="61"/>
      <c r="GG165" s="61"/>
      <c r="GH165" s="61"/>
      <c r="GI165" s="61"/>
      <c r="GJ165" s="61"/>
      <c r="GK165" s="61"/>
      <c r="GL165" s="61"/>
      <c r="GM165" s="61"/>
      <c r="GN165" s="61"/>
      <c r="GO165" s="61"/>
      <c r="GP165" s="61"/>
      <c r="GQ165" s="61"/>
      <c r="GR165" s="61"/>
      <c r="GS165" s="61"/>
      <c r="GT165" s="61"/>
      <c r="GU165" s="61"/>
      <c r="GV165" s="61"/>
      <c r="GW165" s="61"/>
      <c r="GX165" s="61"/>
      <c r="GY165" s="61"/>
      <c r="GZ165" s="61"/>
      <c r="HA165" s="61"/>
      <c r="HB165" s="61"/>
      <c r="HC165" s="61"/>
      <c r="HD165" s="61"/>
      <c r="HE165" s="61"/>
      <c r="HF165" s="61"/>
      <c r="HG165" s="61"/>
      <c r="HH165" s="61"/>
      <c r="HI165" s="61"/>
      <c r="HJ165" s="61"/>
      <c r="HK165" s="61"/>
      <c r="HL165" s="61"/>
      <c r="HM165" s="61"/>
      <c r="HN165" s="61"/>
      <c r="HO165" s="61"/>
      <c r="HP165" s="61"/>
      <c r="HQ165" s="61"/>
      <c r="HR165" s="61"/>
      <c r="HS165" s="61"/>
      <c r="HT165" s="61"/>
      <c r="HU165" s="61"/>
      <c r="HV165" s="61"/>
      <c r="HW165" s="61"/>
      <c r="HX165" s="61"/>
      <c r="HY165" s="61"/>
      <c r="HZ165" s="61"/>
      <c r="IA165" s="61"/>
      <c r="IB165" s="61"/>
      <c r="IC165" s="61"/>
      <c r="ID165" s="61"/>
      <c r="IE165" s="61"/>
      <c r="IF165" s="61"/>
      <c r="IG165" s="61"/>
      <c r="IH165" s="61"/>
      <c r="II165" s="61"/>
      <c r="IJ165" s="61"/>
      <c r="IK165" s="61"/>
      <c r="IL165" s="61"/>
      <c r="IM165" s="61"/>
      <c r="IN165" s="61"/>
      <c r="IO165" s="61"/>
      <c r="IP165" s="61"/>
      <c r="IQ165" s="61"/>
      <c r="IR165" s="61"/>
      <c r="IS165" s="61"/>
      <c r="IT165" s="61"/>
      <c r="IU165" s="61"/>
    </row>
    <row r="166" spans="1:255" s="32" customFormat="1" ht="30" customHeight="1">
      <c r="A166" s="95"/>
      <c r="B166" s="72"/>
      <c r="C166" s="39" t="s">
        <v>42</v>
      </c>
      <c r="D166" s="38" t="s">
        <v>235</v>
      </c>
      <c r="E166" s="38" t="s">
        <v>18</v>
      </c>
      <c r="F166" s="54">
        <v>1</v>
      </c>
      <c r="G166" s="59">
        <v>0.3</v>
      </c>
      <c r="H166" s="59">
        <f>G166</f>
        <v>0.3</v>
      </c>
      <c r="I166" s="54" t="s">
        <v>29</v>
      </c>
      <c r="J166" s="59">
        <v>362.5</v>
      </c>
      <c r="K166" s="59">
        <f t="shared" si="17"/>
        <v>108.75</v>
      </c>
      <c r="L166" s="74"/>
      <c r="M166" s="75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  <c r="IF166" s="20"/>
      <c r="IG166" s="20"/>
      <c r="IH166" s="20"/>
      <c r="II166" s="20"/>
      <c r="IJ166" s="20"/>
      <c r="IK166" s="20"/>
      <c r="IL166" s="20"/>
      <c r="IM166" s="20"/>
      <c r="IN166" s="20"/>
      <c r="IO166" s="20"/>
      <c r="IP166" s="20"/>
      <c r="IQ166" s="20"/>
      <c r="IR166" s="20"/>
      <c r="IS166" s="20"/>
      <c r="IT166" s="20"/>
      <c r="IU166" s="20"/>
    </row>
    <row r="167" spans="1:255" s="32" customFormat="1" ht="30" customHeight="1">
      <c r="A167" s="95"/>
      <c r="B167" s="72"/>
      <c r="C167" s="38" t="s">
        <v>42</v>
      </c>
      <c r="D167" s="38" t="s">
        <v>76</v>
      </c>
      <c r="E167" s="38" t="s">
        <v>18</v>
      </c>
      <c r="F167" s="54">
        <v>1</v>
      </c>
      <c r="G167" s="59">
        <v>3</v>
      </c>
      <c r="H167" s="59">
        <v>3</v>
      </c>
      <c r="I167" s="54" t="s">
        <v>29</v>
      </c>
      <c r="J167" s="59">
        <v>11.8</v>
      </c>
      <c r="K167" s="59">
        <f t="shared" si="17"/>
        <v>35.400000000000006</v>
      </c>
      <c r="L167" s="43"/>
      <c r="M167" s="43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  <c r="HY167" s="20"/>
      <c r="HZ167" s="20"/>
      <c r="IA167" s="20"/>
      <c r="IB167" s="20"/>
      <c r="IC167" s="20"/>
      <c r="ID167" s="20"/>
      <c r="IE167" s="20"/>
      <c r="IF167" s="20"/>
      <c r="IG167" s="20"/>
      <c r="IH167" s="20"/>
      <c r="II167" s="20"/>
      <c r="IJ167" s="20"/>
      <c r="IK167" s="20"/>
      <c r="IL167" s="20"/>
      <c r="IM167" s="20"/>
      <c r="IN167" s="20"/>
      <c r="IO167" s="20"/>
      <c r="IP167" s="20"/>
      <c r="IQ167" s="20"/>
      <c r="IR167" s="20"/>
      <c r="IS167" s="20"/>
      <c r="IT167" s="20"/>
      <c r="IU167" s="20"/>
    </row>
    <row r="168" spans="1:255" s="32" customFormat="1" ht="30" customHeight="1">
      <c r="A168" s="96"/>
      <c r="B168" s="73"/>
      <c r="C168" s="39" t="s">
        <v>42</v>
      </c>
      <c r="D168" s="38" t="s">
        <v>66</v>
      </c>
      <c r="E168" s="38" t="s">
        <v>18</v>
      </c>
      <c r="F168" s="54">
        <v>1</v>
      </c>
      <c r="G168" s="59">
        <v>113</v>
      </c>
      <c r="H168" s="59">
        <f t="shared" si="18"/>
        <v>113</v>
      </c>
      <c r="I168" s="54" t="s">
        <v>29</v>
      </c>
      <c r="J168" s="59">
        <v>5.78</v>
      </c>
      <c r="K168" s="59">
        <f t="shared" si="17"/>
        <v>653.14</v>
      </c>
      <c r="L168" s="74"/>
      <c r="M168" s="75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  <c r="II168" s="20"/>
      <c r="IJ168" s="20"/>
      <c r="IK168" s="20"/>
      <c r="IL168" s="20"/>
      <c r="IM168" s="20"/>
      <c r="IN168" s="20"/>
      <c r="IO168" s="20"/>
      <c r="IP168" s="20"/>
      <c r="IQ168" s="20"/>
      <c r="IR168" s="20"/>
      <c r="IS168" s="20"/>
      <c r="IT168" s="20"/>
      <c r="IU168" s="20"/>
    </row>
    <row r="169" spans="1:255" s="32" customFormat="1" ht="30" customHeight="1">
      <c r="A169" s="55">
        <v>12</v>
      </c>
      <c r="B169" s="48" t="s">
        <v>252</v>
      </c>
      <c r="C169" s="39" t="s">
        <v>253</v>
      </c>
      <c r="D169" s="38" t="s">
        <v>207</v>
      </c>
      <c r="E169" s="38" t="s">
        <v>8</v>
      </c>
      <c r="F169" s="54">
        <v>1</v>
      </c>
      <c r="G169" s="59">
        <v>2</v>
      </c>
      <c r="H169" s="59">
        <v>2</v>
      </c>
      <c r="I169" s="54" t="s">
        <v>29</v>
      </c>
      <c r="J169" s="59">
        <v>147.3</v>
      </c>
      <c r="K169" s="59">
        <f t="shared" si="17"/>
        <v>294.6</v>
      </c>
      <c r="L169" s="43"/>
      <c r="M169" s="43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  <c r="II169" s="20"/>
      <c r="IJ169" s="20"/>
      <c r="IK169" s="20"/>
      <c r="IL169" s="20"/>
      <c r="IM169" s="20"/>
      <c r="IN169" s="20"/>
      <c r="IO169" s="20"/>
      <c r="IP169" s="20"/>
      <c r="IQ169" s="20"/>
      <c r="IR169" s="20"/>
      <c r="IS169" s="20"/>
      <c r="IT169" s="20"/>
      <c r="IU169" s="20"/>
    </row>
    <row r="170" spans="1:255" s="32" customFormat="1" ht="30" customHeight="1">
      <c r="A170" s="55">
        <v>13</v>
      </c>
      <c r="B170" s="48" t="s">
        <v>274</v>
      </c>
      <c r="C170" s="39" t="s">
        <v>42</v>
      </c>
      <c r="D170" s="38" t="s">
        <v>275</v>
      </c>
      <c r="E170" s="38" t="s">
        <v>18</v>
      </c>
      <c r="F170" s="54">
        <v>1</v>
      </c>
      <c r="G170" s="59">
        <v>30</v>
      </c>
      <c r="H170" s="59">
        <v>30</v>
      </c>
      <c r="I170" s="54" t="s">
        <v>29</v>
      </c>
      <c r="J170" s="59">
        <v>16.88</v>
      </c>
      <c r="K170" s="59">
        <f t="shared" si="17"/>
        <v>506.4</v>
      </c>
      <c r="L170" s="43"/>
      <c r="M170" s="43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  <c r="II170" s="20"/>
      <c r="IJ170" s="20"/>
      <c r="IK170" s="20"/>
      <c r="IL170" s="20"/>
      <c r="IM170" s="20"/>
      <c r="IN170" s="20"/>
      <c r="IO170" s="20"/>
      <c r="IP170" s="20"/>
      <c r="IQ170" s="20"/>
      <c r="IR170" s="20"/>
      <c r="IS170" s="20"/>
      <c r="IT170" s="20"/>
      <c r="IU170" s="20"/>
    </row>
    <row r="171" spans="1:255" s="32" customFormat="1" ht="30" customHeight="1">
      <c r="A171" s="55">
        <v>14</v>
      </c>
      <c r="B171" s="48" t="s">
        <v>227</v>
      </c>
      <c r="C171" s="39" t="s">
        <v>228</v>
      </c>
      <c r="D171" s="38" t="s">
        <v>229</v>
      </c>
      <c r="E171" s="38" t="s">
        <v>226</v>
      </c>
      <c r="F171" s="54">
        <v>1</v>
      </c>
      <c r="G171" s="59">
        <v>22</v>
      </c>
      <c r="H171" s="59">
        <f t="shared" si="18"/>
        <v>22</v>
      </c>
      <c r="I171" s="54" t="s">
        <v>29</v>
      </c>
      <c r="J171" s="59">
        <v>88.53</v>
      </c>
      <c r="K171" s="59">
        <f t="shared" si="17"/>
        <v>1947.66</v>
      </c>
      <c r="L171" s="43"/>
      <c r="M171" s="43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0"/>
      <c r="IH171" s="20"/>
      <c r="II171" s="20"/>
      <c r="IJ171" s="20"/>
      <c r="IK171" s="20"/>
      <c r="IL171" s="20"/>
      <c r="IM171" s="20"/>
      <c r="IN171" s="20"/>
      <c r="IO171" s="20"/>
      <c r="IP171" s="20"/>
      <c r="IQ171" s="20"/>
      <c r="IR171" s="20"/>
      <c r="IS171" s="20"/>
      <c r="IT171" s="20"/>
      <c r="IU171" s="20"/>
    </row>
    <row r="172" spans="1:255" s="32" customFormat="1" ht="30" customHeight="1">
      <c r="A172" s="94">
        <v>15</v>
      </c>
      <c r="B172" s="71" t="s">
        <v>60</v>
      </c>
      <c r="C172" s="71" t="s">
        <v>108</v>
      </c>
      <c r="D172" s="38" t="s">
        <v>220</v>
      </c>
      <c r="E172" s="38" t="s">
        <v>8</v>
      </c>
      <c r="F172" s="54">
        <v>1</v>
      </c>
      <c r="G172" s="59">
        <v>2</v>
      </c>
      <c r="H172" s="59">
        <f>G172</f>
        <v>2</v>
      </c>
      <c r="I172" s="54" t="s">
        <v>29</v>
      </c>
      <c r="J172" s="59">
        <v>65</v>
      </c>
      <c r="K172" s="59">
        <f t="shared" si="17"/>
        <v>130</v>
      </c>
      <c r="L172" s="74"/>
      <c r="M172" s="43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  <c r="II172" s="20"/>
      <c r="IJ172" s="20"/>
      <c r="IK172" s="20"/>
      <c r="IL172" s="20"/>
      <c r="IM172" s="20"/>
      <c r="IN172" s="20"/>
      <c r="IO172" s="20"/>
      <c r="IP172" s="20"/>
      <c r="IQ172" s="20"/>
      <c r="IR172" s="20"/>
      <c r="IS172" s="20"/>
      <c r="IT172" s="20"/>
      <c r="IU172" s="20"/>
    </row>
    <row r="173" spans="1:255" s="32" customFormat="1" ht="30" customHeight="1">
      <c r="A173" s="95"/>
      <c r="B173" s="72"/>
      <c r="C173" s="105"/>
      <c r="D173" s="38" t="s">
        <v>221</v>
      </c>
      <c r="E173" s="38" t="s">
        <v>14</v>
      </c>
      <c r="F173" s="54">
        <v>1</v>
      </c>
      <c r="G173" s="59">
        <v>80</v>
      </c>
      <c r="H173" s="59">
        <f>G173</f>
        <v>80</v>
      </c>
      <c r="I173" s="54" t="s">
        <v>29</v>
      </c>
      <c r="J173" s="59">
        <v>14.31</v>
      </c>
      <c r="K173" s="59">
        <f t="shared" si="17"/>
        <v>1144.8</v>
      </c>
      <c r="L173" s="74"/>
      <c r="M173" s="43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  <c r="IH173" s="20"/>
      <c r="II173" s="20"/>
      <c r="IJ173" s="20"/>
      <c r="IK173" s="20"/>
      <c r="IL173" s="20"/>
      <c r="IM173" s="20"/>
      <c r="IN173" s="20"/>
      <c r="IO173" s="20"/>
      <c r="IP173" s="20"/>
      <c r="IQ173" s="20"/>
      <c r="IR173" s="20"/>
      <c r="IS173" s="20"/>
      <c r="IT173" s="20"/>
      <c r="IU173" s="20"/>
    </row>
    <row r="174" spans="1:255" s="32" customFormat="1" ht="30" customHeight="1">
      <c r="A174" s="95"/>
      <c r="B174" s="72"/>
      <c r="C174" s="105"/>
      <c r="D174" s="38" t="s">
        <v>222</v>
      </c>
      <c r="E174" s="38" t="s">
        <v>223</v>
      </c>
      <c r="F174" s="54">
        <v>1</v>
      </c>
      <c r="G174" s="59">
        <v>60</v>
      </c>
      <c r="H174" s="59">
        <f t="shared" si="18"/>
        <v>60</v>
      </c>
      <c r="I174" s="54" t="s">
        <v>29</v>
      </c>
      <c r="J174" s="59">
        <v>136.14</v>
      </c>
      <c r="K174" s="59">
        <f t="shared" si="17"/>
        <v>8168.4</v>
      </c>
      <c r="L174" s="74"/>
      <c r="M174" s="43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  <c r="IH174" s="20"/>
      <c r="II174" s="20"/>
      <c r="IJ174" s="20"/>
      <c r="IK174" s="20"/>
      <c r="IL174" s="20"/>
      <c r="IM174" s="20"/>
      <c r="IN174" s="20"/>
      <c r="IO174" s="20"/>
      <c r="IP174" s="20"/>
      <c r="IQ174" s="20"/>
      <c r="IR174" s="20"/>
      <c r="IS174" s="20"/>
      <c r="IT174" s="20"/>
      <c r="IU174" s="20"/>
    </row>
    <row r="175" spans="1:255" s="32" customFormat="1" ht="30" customHeight="1">
      <c r="A175" s="95"/>
      <c r="B175" s="72"/>
      <c r="C175" s="105"/>
      <c r="D175" s="38" t="s">
        <v>248</v>
      </c>
      <c r="E175" s="38" t="s">
        <v>14</v>
      </c>
      <c r="F175" s="54">
        <v>1</v>
      </c>
      <c r="G175" s="59">
        <v>4</v>
      </c>
      <c r="H175" s="59">
        <f t="shared" si="18"/>
        <v>4</v>
      </c>
      <c r="I175" s="54" t="s">
        <v>29</v>
      </c>
      <c r="J175" s="59">
        <v>65</v>
      </c>
      <c r="K175" s="59">
        <f t="shared" si="17"/>
        <v>260</v>
      </c>
      <c r="L175" s="74"/>
      <c r="M175" s="43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  <c r="IF175" s="20"/>
      <c r="IG175" s="20"/>
      <c r="IH175" s="20"/>
      <c r="II175" s="20"/>
      <c r="IJ175" s="20"/>
      <c r="IK175" s="20"/>
      <c r="IL175" s="20"/>
      <c r="IM175" s="20"/>
      <c r="IN175" s="20"/>
      <c r="IO175" s="20"/>
      <c r="IP175" s="20"/>
      <c r="IQ175" s="20"/>
      <c r="IR175" s="20"/>
      <c r="IS175" s="20"/>
      <c r="IT175" s="20"/>
      <c r="IU175" s="20"/>
    </row>
    <row r="176" spans="1:255" s="32" customFormat="1" ht="30" customHeight="1">
      <c r="A176" s="96"/>
      <c r="B176" s="73"/>
      <c r="C176" s="106"/>
      <c r="D176" s="38" t="s">
        <v>249</v>
      </c>
      <c r="E176" s="38" t="s">
        <v>101</v>
      </c>
      <c r="F176" s="54">
        <v>1</v>
      </c>
      <c r="G176" s="59">
        <v>0.338</v>
      </c>
      <c r="H176" s="59">
        <f t="shared" si="18"/>
        <v>0.338</v>
      </c>
      <c r="I176" s="54" t="s">
        <v>29</v>
      </c>
      <c r="J176" s="59">
        <v>5576.51</v>
      </c>
      <c r="K176" s="59">
        <f t="shared" si="17"/>
        <v>1884.8603800000003</v>
      </c>
      <c r="L176" s="74"/>
      <c r="M176" s="43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  <c r="II176" s="20"/>
      <c r="IJ176" s="20"/>
      <c r="IK176" s="20"/>
      <c r="IL176" s="20"/>
      <c r="IM176" s="20"/>
      <c r="IN176" s="20"/>
      <c r="IO176" s="20"/>
      <c r="IP176" s="20"/>
      <c r="IQ176" s="20"/>
      <c r="IR176" s="20"/>
      <c r="IS176" s="20"/>
      <c r="IT176" s="20"/>
      <c r="IU176" s="20"/>
    </row>
    <row r="177" spans="1:255" s="32" customFormat="1" ht="30" customHeight="1">
      <c r="A177" s="94">
        <v>12</v>
      </c>
      <c r="B177" s="71" t="s">
        <v>112</v>
      </c>
      <c r="C177" s="71" t="s">
        <v>42</v>
      </c>
      <c r="D177" s="38" t="s">
        <v>232</v>
      </c>
      <c r="E177" s="38" t="s">
        <v>18</v>
      </c>
      <c r="F177" s="54">
        <v>1</v>
      </c>
      <c r="G177" s="59">
        <v>0.5</v>
      </c>
      <c r="H177" s="59">
        <f t="shared" si="18"/>
        <v>0.5</v>
      </c>
      <c r="I177" s="54" t="s">
        <v>29</v>
      </c>
      <c r="J177" s="59">
        <v>461.02</v>
      </c>
      <c r="K177" s="59">
        <f t="shared" si="17"/>
        <v>230.51</v>
      </c>
      <c r="L177" s="74"/>
      <c r="M177" s="75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  <c r="IF177" s="20"/>
      <c r="IG177" s="20"/>
      <c r="IH177" s="20"/>
      <c r="II177" s="20"/>
      <c r="IJ177" s="20"/>
      <c r="IK177" s="20"/>
      <c r="IL177" s="20"/>
      <c r="IM177" s="20"/>
      <c r="IN177" s="20"/>
      <c r="IO177" s="20"/>
      <c r="IP177" s="20"/>
      <c r="IQ177" s="20"/>
      <c r="IR177" s="20"/>
      <c r="IS177" s="20"/>
      <c r="IT177" s="20"/>
      <c r="IU177" s="20"/>
    </row>
    <row r="178" spans="1:255" s="32" customFormat="1" ht="30" customHeight="1">
      <c r="A178" s="95"/>
      <c r="B178" s="72"/>
      <c r="C178" s="72"/>
      <c r="D178" s="38" t="s">
        <v>233</v>
      </c>
      <c r="E178" s="38" t="s">
        <v>18</v>
      </c>
      <c r="F178" s="54">
        <v>1</v>
      </c>
      <c r="G178" s="59">
        <v>0.4</v>
      </c>
      <c r="H178" s="59">
        <f>G178</f>
        <v>0.4</v>
      </c>
      <c r="I178" s="54" t="s">
        <v>29</v>
      </c>
      <c r="J178" s="59">
        <v>280.4</v>
      </c>
      <c r="K178" s="59">
        <f t="shared" si="17"/>
        <v>112.16</v>
      </c>
      <c r="L178" s="43"/>
      <c r="M178" s="43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  <c r="IA178" s="20"/>
      <c r="IB178" s="20"/>
      <c r="IC178" s="20"/>
      <c r="ID178" s="20"/>
      <c r="IE178" s="20"/>
      <c r="IF178" s="20"/>
      <c r="IG178" s="20"/>
      <c r="IH178" s="20"/>
      <c r="II178" s="20"/>
      <c r="IJ178" s="20"/>
      <c r="IK178" s="20"/>
      <c r="IL178" s="20"/>
      <c r="IM178" s="20"/>
      <c r="IN178" s="20"/>
      <c r="IO178" s="20"/>
      <c r="IP178" s="20"/>
      <c r="IQ178" s="20"/>
      <c r="IR178" s="20"/>
      <c r="IS178" s="20"/>
      <c r="IT178" s="20"/>
      <c r="IU178" s="20"/>
    </row>
    <row r="179" spans="1:255" s="32" customFormat="1" ht="30" customHeight="1">
      <c r="A179" s="95"/>
      <c r="B179" s="72"/>
      <c r="C179" s="72"/>
      <c r="D179" s="38" t="s">
        <v>234</v>
      </c>
      <c r="E179" s="38" t="s">
        <v>18</v>
      </c>
      <c r="F179" s="54">
        <v>1</v>
      </c>
      <c r="G179" s="59">
        <v>124</v>
      </c>
      <c r="H179" s="59">
        <f t="shared" si="18"/>
        <v>124</v>
      </c>
      <c r="I179" s="54" t="s">
        <v>29</v>
      </c>
      <c r="J179" s="59">
        <v>5.78</v>
      </c>
      <c r="K179" s="59">
        <f t="shared" si="17"/>
        <v>716.72</v>
      </c>
      <c r="L179" s="74"/>
      <c r="M179" s="75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  <c r="IH179" s="20"/>
      <c r="II179" s="20"/>
      <c r="IJ179" s="20"/>
      <c r="IK179" s="20"/>
      <c r="IL179" s="20"/>
      <c r="IM179" s="20"/>
      <c r="IN179" s="20"/>
      <c r="IO179" s="20"/>
      <c r="IP179" s="20"/>
      <c r="IQ179" s="20"/>
      <c r="IR179" s="20"/>
      <c r="IS179" s="20"/>
      <c r="IT179" s="20"/>
      <c r="IU179" s="20"/>
    </row>
    <row r="180" spans="1:255" s="32" customFormat="1" ht="30" customHeight="1">
      <c r="A180" s="95"/>
      <c r="B180" s="72"/>
      <c r="C180" s="72"/>
      <c r="D180" s="38" t="s">
        <v>79</v>
      </c>
      <c r="E180" s="38" t="s">
        <v>18</v>
      </c>
      <c r="F180" s="54">
        <v>1</v>
      </c>
      <c r="G180" s="59">
        <v>42</v>
      </c>
      <c r="H180" s="59">
        <f>G180</f>
        <v>42</v>
      </c>
      <c r="I180" s="54" t="s">
        <v>29</v>
      </c>
      <c r="J180" s="59">
        <v>6.96</v>
      </c>
      <c r="K180" s="59">
        <f t="shared" si="17"/>
        <v>292.32</v>
      </c>
      <c r="L180" s="43"/>
      <c r="M180" s="43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  <c r="IB180" s="20"/>
      <c r="IC180" s="20"/>
      <c r="ID180" s="20"/>
      <c r="IE180" s="20"/>
      <c r="IF180" s="20"/>
      <c r="IG180" s="20"/>
      <c r="IH180" s="20"/>
      <c r="II180" s="20"/>
      <c r="IJ180" s="20"/>
      <c r="IK180" s="20"/>
      <c r="IL180" s="20"/>
      <c r="IM180" s="20"/>
      <c r="IN180" s="20"/>
      <c r="IO180" s="20"/>
      <c r="IP180" s="20"/>
      <c r="IQ180" s="20"/>
      <c r="IR180" s="20"/>
      <c r="IS180" s="20"/>
      <c r="IT180" s="20"/>
      <c r="IU180" s="20"/>
    </row>
    <row r="181" spans="1:255" s="32" customFormat="1" ht="30" customHeight="1">
      <c r="A181" s="96"/>
      <c r="B181" s="73"/>
      <c r="C181" s="73"/>
      <c r="D181" s="38" t="s">
        <v>78</v>
      </c>
      <c r="E181" s="38" t="s">
        <v>18</v>
      </c>
      <c r="F181" s="54">
        <v>1</v>
      </c>
      <c r="G181" s="59">
        <v>20</v>
      </c>
      <c r="H181" s="59">
        <f>G181</f>
        <v>20</v>
      </c>
      <c r="I181" s="54" t="s">
        <v>29</v>
      </c>
      <c r="J181" s="59">
        <v>11.8</v>
      </c>
      <c r="K181" s="59">
        <f t="shared" si="17"/>
        <v>236</v>
      </c>
      <c r="L181" s="43"/>
      <c r="M181" s="43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  <c r="II181" s="20"/>
      <c r="IJ181" s="20"/>
      <c r="IK181" s="20"/>
      <c r="IL181" s="20"/>
      <c r="IM181" s="20"/>
      <c r="IN181" s="20"/>
      <c r="IO181" s="20"/>
      <c r="IP181" s="20"/>
      <c r="IQ181" s="20"/>
      <c r="IR181" s="20"/>
      <c r="IS181" s="20"/>
      <c r="IT181" s="20"/>
      <c r="IU181" s="20"/>
    </row>
    <row r="182" spans="1:255" s="32" customFormat="1" ht="30" customHeight="1">
      <c r="A182" s="94">
        <v>13</v>
      </c>
      <c r="B182" s="71" t="s">
        <v>272</v>
      </c>
      <c r="C182" s="71" t="s">
        <v>42</v>
      </c>
      <c r="D182" s="38" t="s">
        <v>273</v>
      </c>
      <c r="E182" s="38" t="s">
        <v>18</v>
      </c>
      <c r="F182" s="54">
        <v>1</v>
      </c>
      <c r="G182" s="59">
        <v>45</v>
      </c>
      <c r="H182" s="59">
        <f>G182</f>
        <v>45</v>
      </c>
      <c r="I182" s="54" t="s">
        <v>29</v>
      </c>
      <c r="J182" s="59">
        <v>12.71</v>
      </c>
      <c r="K182" s="59">
        <f t="shared" si="17"/>
        <v>571.95</v>
      </c>
      <c r="L182" s="43"/>
      <c r="M182" s="43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  <c r="IB182" s="20"/>
      <c r="IC182" s="20"/>
      <c r="ID182" s="20"/>
      <c r="IE182" s="20"/>
      <c r="IF182" s="20"/>
      <c r="IG182" s="20"/>
      <c r="IH182" s="20"/>
      <c r="II182" s="20"/>
      <c r="IJ182" s="20"/>
      <c r="IK182" s="20"/>
      <c r="IL182" s="20"/>
      <c r="IM182" s="20"/>
      <c r="IN182" s="20"/>
      <c r="IO182" s="20"/>
      <c r="IP182" s="20"/>
      <c r="IQ182" s="20"/>
      <c r="IR182" s="20"/>
      <c r="IS182" s="20"/>
      <c r="IT182" s="20"/>
      <c r="IU182" s="20"/>
    </row>
    <row r="183" spans="1:255" s="32" customFormat="1" ht="30" customHeight="1">
      <c r="A183" s="95"/>
      <c r="B183" s="72"/>
      <c r="C183" s="72"/>
      <c r="D183" s="38" t="s">
        <v>105</v>
      </c>
      <c r="E183" s="38" t="s">
        <v>18</v>
      </c>
      <c r="F183" s="54">
        <v>1</v>
      </c>
      <c r="G183" s="59">
        <v>30</v>
      </c>
      <c r="H183" s="59">
        <f aca="true" t="shared" si="19" ref="H183:H203">G183</f>
        <v>30</v>
      </c>
      <c r="I183" s="54" t="s">
        <v>29</v>
      </c>
      <c r="J183" s="59">
        <v>12</v>
      </c>
      <c r="K183" s="59">
        <f t="shared" si="17"/>
        <v>360</v>
      </c>
      <c r="L183" s="43" t="s">
        <v>111</v>
      </c>
      <c r="M183" s="43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  <c r="HU183" s="20"/>
      <c r="HV183" s="20"/>
      <c r="HW183" s="20"/>
      <c r="HX183" s="20"/>
      <c r="HY183" s="20"/>
      <c r="HZ183" s="20"/>
      <c r="IA183" s="20"/>
      <c r="IB183" s="20"/>
      <c r="IC183" s="20"/>
      <c r="ID183" s="20"/>
      <c r="IE183" s="20"/>
      <c r="IF183" s="20"/>
      <c r="IG183" s="20"/>
      <c r="IH183" s="20"/>
      <c r="II183" s="20"/>
      <c r="IJ183" s="20"/>
      <c r="IK183" s="20"/>
      <c r="IL183" s="20"/>
      <c r="IM183" s="20"/>
      <c r="IN183" s="20"/>
      <c r="IO183" s="20"/>
      <c r="IP183" s="20"/>
      <c r="IQ183" s="20"/>
      <c r="IR183" s="20"/>
      <c r="IS183" s="20"/>
      <c r="IT183" s="20"/>
      <c r="IU183" s="20"/>
    </row>
    <row r="184" spans="1:255" s="32" customFormat="1" ht="30" customHeight="1">
      <c r="A184" s="96"/>
      <c r="B184" s="73"/>
      <c r="C184" s="73"/>
      <c r="D184" s="38" t="s">
        <v>276</v>
      </c>
      <c r="E184" s="38" t="s">
        <v>18</v>
      </c>
      <c r="F184" s="54">
        <v>1</v>
      </c>
      <c r="G184" s="59">
        <v>45</v>
      </c>
      <c r="H184" s="59">
        <f t="shared" si="19"/>
        <v>45</v>
      </c>
      <c r="I184" s="54" t="s">
        <v>29</v>
      </c>
      <c r="J184" s="59">
        <v>16.88</v>
      </c>
      <c r="K184" s="59">
        <f t="shared" si="17"/>
        <v>759.5999999999999</v>
      </c>
      <c r="L184" s="43" t="s">
        <v>111</v>
      </c>
      <c r="M184" s="43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20"/>
      <c r="IK184" s="20"/>
      <c r="IL184" s="20"/>
      <c r="IM184" s="20"/>
      <c r="IN184" s="20"/>
      <c r="IO184" s="20"/>
      <c r="IP184" s="20"/>
      <c r="IQ184" s="20"/>
      <c r="IR184" s="20"/>
      <c r="IS184" s="20"/>
      <c r="IT184" s="20"/>
      <c r="IU184" s="20"/>
    </row>
    <row r="185" spans="1:255" s="32" customFormat="1" ht="30" customHeight="1">
      <c r="A185" s="55">
        <v>14</v>
      </c>
      <c r="B185" s="38" t="s">
        <v>57</v>
      </c>
      <c r="C185" s="38" t="s">
        <v>264</v>
      </c>
      <c r="D185" s="38" t="s">
        <v>265</v>
      </c>
      <c r="E185" s="38" t="s">
        <v>8</v>
      </c>
      <c r="F185" s="54">
        <v>1</v>
      </c>
      <c r="G185" s="59">
        <v>21</v>
      </c>
      <c r="H185" s="59">
        <f t="shared" si="19"/>
        <v>21</v>
      </c>
      <c r="I185" s="54" t="s">
        <v>29</v>
      </c>
      <c r="J185" s="59">
        <v>13</v>
      </c>
      <c r="K185" s="59">
        <f t="shared" si="17"/>
        <v>273</v>
      </c>
      <c r="L185" s="74"/>
      <c r="M185" s="75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  <c r="IH185" s="20"/>
      <c r="II185" s="20"/>
      <c r="IJ185" s="20"/>
      <c r="IK185" s="20"/>
      <c r="IL185" s="20"/>
      <c r="IM185" s="20"/>
      <c r="IN185" s="20"/>
      <c r="IO185" s="20"/>
      <c r="IP185" s="20"/>
      <c r="IQ185" s="20"/>
      <c r="IR185" s="20"/>
      <c r="IS185" s="20"/>
      <c r="IT185" s="20"/>
      <c r="IU185" s="20"/>
    </row>
    <row r="186" spans="1:255" s="32" customFormat="1" ht="39" customHeight="1">
      <c r="A186" s="94">
        <v>15</v>
      </c>
      <c r="B186" s="71" t="s">
        <v>236</v>
      </c>
      <c r="C186" s="71" t="s">
        <v>237</v>
      </c>
      <c r="D186" s="38" t="s">
        <v>238</v>
      </c>
      <c r="E186" s="38" t="s">
        <v>8</v>
      </c>
      <c r="F186" s="54">
        <v>1</v>
      </c>
      <c r="G186" s="59">
        <v>2</v>
      </c>
      <c r="H186" s="59">
        <f t="shared" si="19"/>
        <v>2</v>
      </c>
      <c r="I186" s="54" t="s">
        <v>29</v>
      </c>
      <c r="J186" s="59">
        <v>115</v>
      </c>
      <c r="K186" s="59">
        <f t="shared" si="17"/>
        <v>230</v>
      </c>
      <c r="L186" s="43"/>
      <c r="M186" s="43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20"/>
      <c r="IE186" s="20"/>
      <c r="IF186" s="20"/>
      <c r="IG186" s="20"/>
      <c r="IH186" s="20"/>
      <c r="II186" s="20"/>
      <c r="IJ186" s="20"/>
      <c r="IK186" s="20"/>
      <c r="IL186" s="20"/>
      <c r="IM186" s="20"/>
      <c r="IN186" s="20"/>
      <c r="IO186" s="20"/>
      <c r="IP186" s="20"/>
      <c r="IQ186" s="20"/>
      <c r="IR186" s="20"/>
      <c r="IS186" s="20"/>
      <c r="IT186" s="20"/>
      <c r="IU186" s="20"/>
    </row>
    <row r="187" spans="1:255" s="32" customFormat="1" ht="30" customHeight="1">
      <c r="A187" s="95"/>
      <c r="B187" s="72"/>
      <c r="C187" s="72"/>
      <c r="D187" s="38" t="s">
        <v>239</v>
      </c>
      <c r="E187" s="38" t="s">
        <v>240</v>
      </c>
      <c r="F187" s="54">
        <v>1</v>
      </c>
      <c r="G187" s="59">
        <v>8</v>
      </c>
      <c r="H187" s="59">
        <f t="shared" si="19"/>
        <v>8</v>
      </c>
      <c r="I187" s="54" t="s">
        <v>29</v>
      </c>
      <c r="J187" s="59">
        <v>399</v>
      </c>
      <c r="K187" s="59">
        <f t="shared" si="17"/>
        <v>3192</v>
      </c>
      <c r="L187" s="43"/>
      <c r="M187" s="43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  <c r="IT187" s="20"/>
      <c r="IU187" s="20"/>
    </row>
    <row r="188" spans="1:255" s="32" customFormat="1" ht="30" customHeight="1">
      <c r="A188" s="95"/>
      <c r="B188" s="72"/>
      <c r="C188" s="72"/>
      <c r="D188" s="38" t="s">
        <v>105</v>
      </c>
      <c r="E188" s="38" t="s">
        <v>18</v>
      </c>
      <c r="F188" s="54">
        <v>1</v>
      </c>
      <c r="G188" s="59">
        <v>60</v>
      </c>
      <c r="H188" s="59">
        <f t="shared" si="19"/>
        <v>60</v>
      </c>
      <c r="I188" s="54" t="s">
        <v>29</v>
      </c>
      <c r="J188" s="59">
        <v>12</v>
      </c>
      <c r="K188" s="59">
        <f t="shared" si="17"/>
        <v>720</v>
      </c>
      <c r="L188" s="43"/>
      <c r="M188" s="43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  <c r="IK188" s="20"/>
      <c r="IL188" s="20"/>
      <c r="IM188" s="20"/>
      <c r="IN188" s="20"/>
      <c r="IO188" s="20"/>
      <c r="IP188" s="20"/>
      <c r="IQ188" s="20"/>
      <c r="IR188" s="20"/>
      <c r="IS188" s="20"/>
      <c r="IT188" s="20"/>
      <c r="IU188" s="20"/>
    </row>
    <row r="189" spans="1:255" s="32" customFormat="1" ht="30" customHeight="1">
      <c r="A189" s="95"/>
      <c r="B189" s="72"/>
      <c r="C189" s="72"/>
      <c r="D189" s="38" t="s">
        <v>260</v>
      </c>
      <c r="E189" s="38" t="s">
        <v>18</v>
      </c>
      <c r="F189" s="54">
        <v>1</v>
      </c>
      <c r="G189" s="59">
        <v>2.4</v>
      </c>
      <c r="H189" s="59">
        <f t="shared" si="19"/>
        <v>2.4</v>
      </c>
      <c r="I189" s="54" t="s">
        <v>29</v>
      </c>
      <c r="J189" s="59">
        <v>116.13</v>
      </c>
      <c r="K189" s="59">
        <f t="shared" si="17"/>
        <v>278.712</v>
      </c>
      <c r="L189" s="43"/>
      <c r="M189" s="43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  <c r="IF189" s="20"/>
      <c r="IG189" s="20"/>
      <c r="IH189" s="20"/>
      <c r="II189" s="20"/>
      <c r="IJ189" s="20"/>
      <c r="IK189" s="20"/>
      <c r="IL189" s="20"/>
      <c r="IM189" s="20"/>
      <c r="IN189" s="20"/>
      <c r="IO189" s="20"/>
      <c r="IP189" s="20"/>
      <c r="IQ189" s="20"/>
      <c r="IR189" s="20"/>
      <c r="IS189" s="20"/>
      <c r="IT189" s="20"/>
      <c r="IU189" s="20"/>
    </row>
    <row r="190" spans="1:255" s="32" customFormat="1" ht="30" customHeight="1">
      <c r="A190" s="95"/>
      <c r="B190" s="72"/>
      <c r="C190" s="72"/>
      <c r="D190" s="38" t="s">
        <v>105</v>
      </c>
      <c r="E190" s="38" t="s">
        <v>18</v>
      </c>
      <c r="F190" s="54">
        <v>1</v>
      </c>
      <c r="G190" s="59">
        <v>60</v>
      </c>
      <c r="H190" s="59">
        <v>60</v>
      </c>
      <c r="I190" s="54" t="s">
        <v>29</v>
      </c>
      <c r="J190" s="59">
        <v>12</v>
      </c>
      <c r="K190" s="59">
        <f t="shared" si="17"/>
        <v>720</v>
      </c>
      <c r="L190" s="43"/>
      <c r="M190" s="43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  <c r="II190" s="20"/>
      <c r="IJ190" s="20"/>
      <c r="IK190" s="20"/>
      <c r="IL190" s="20"/>
      <c r="IM190" s="20"/>
      <c r="IN190" s="20"/>
      <c r="IO190" s="20"/>
      <c r="IP190" s="20"/>
      <c r="IQ190" s="20"/>
      <c r="IR190" s="20"/>
      <c r="IS190" s="20"/>
      <c r="IT190" s="20"/>
      <c r="IU190" s="20"/>
    </row>
    <row r="191" spans="1:255" s="32" customFormat="1" ht="30" customHeight="1">
      <c r="A191" s="96"/>
      <c r="B191" s="73"/>
      <c r="C191" s="73"/>
      <c r="D191" s="38" t="s">
        <v>246</v>
      </c>
      <c r="E191" s="38" t="s">
        <v>18</v>
      </c>
      <c r="F191" s="54">
        <v>1</v>
      </c>
      <c r="G191" s="59">
        <v>10</v>
      </c>
      <c r="H191" s="59">
        <v>10</v>
      </c>
      <c r="I191" s="54" t="s">
        <v>29</v>
      </c>
      <c r="J191" s="59">
        <v>20.22</v>
      </c>
      <c r="K191" s="59">
        <f t="shared" si="17"/>
        <v>202.2</v>
      </c>
      <c r="L191" s="43"/>
      <c r="M191" s="43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  <c r="IF191" s="20"/>
      <c r="IG191" s="20"/>
      <c r="IH191" s="20"/>
      <c r="II191" s="20"/>
      <c r="IJ191" s="20"/>
      <c r="IK191" s="20"/>
      <c r="IL191" s="20"/>
      <c r="IM191" s="20"/>
      <c r="IN191" s="20"/>
      <c r="IO191" s="20"/>
      <c r="IP191" s="20"/>
      <c r="IQ191" s="20"/>
      <c r="IR191" s="20"/>
      <c r="IS191" s="20"/>
      <c r="IT191" s="20"/>
      <c r="IU191" s="20"/>
    </row>
    <row r="192" spans="1:255" s="32" customFormat="1" ht="29.25" customHeight="1">
      <c r="A192" s="94">
        <v>19</v>
      </c>
      <c r="B192" s="72" t="s">
        <v>218</v>
      </c>
      <c r="C192" s="39" t="s">
        <v>103</v>
      </c>
      <c r="D192" s="38" t="s">
        <v>219</v>
      </c>
      <c r="E192" s="38" t="s">
        <v>8</v>
      </c>
      <c r="F192" s="54">
        <v>1</v>
      </c>
      <c r="G192" s="59">
        <v>2</v>
      </c>
      <c r="H192" s="59">
        <f t="shared" si="19"/>
        <v>2</v>
      </c>
      <c r="I192" s="54" t="s">
        <v>29</v>
      </c>
      <c r="J192" s="59">
        <v>4.12</v>
      </c>
      <c r="K192" s="59">
        <f t="shared" si="17"/>
        <v>8.24</v>
      </c>
      <c r="L192" s="74"/>
      <c r="M192" s="75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  <c r="HX192" s="20"/>
      <c r="HY192" s="20"/>
      <c r="HZ192" s="20"/>
      <c r="IA192" s="20"/>
      <c r="IB192" s="20"/>
      <c r="IC192" s="20"/>
      <c r="ID192" s="20"/>
      <c r="IE192" s="20"/>
      <c r="IF192" s="20"/>
      <c r="IG192" s="20"/>
      <c r="IH192" s="20"/>
      <c r="II192" s="20"/>
      <c r="IJ192" s="20"/>
      <c r="IK192" s="20"/>
      <c r="IL192" s="20"/>
      <c r="IM192" s="20"/>
      <c r="IN192" s="20"/>
      <c r="IO192" s="20"/>
      <c r="IP192" s="20"/>
      <c r="IQ192" s="20"/>
      <c r="IR192" s="20"/>
      <c r="IS192" s="20"/>
      <c r="IT192" s="20"/>
      <c r="IU192" s="20"/>
    </row>
    <row r="193" spans="1:255" s="32" customFormat="1" ht="29.25" customHeight="1">
      <c r="A193" s="96"/>
      <c r="B193" s="73"/>
      <c r="C193" s="39" t="s">
        <v>103</v>
      </c>
      <c r="D193" s="38" t="s">
        <v>251</v>
      </c>
      <c r="E193" s="38" t="s">
        <v>8</v>
      </c>
      <c r="F193" s="54">
        <v>1</v>
      </c>
      <c r="G193" s="59">
        <v>1</v>
      </c>
      <c r="H193" s="59">
        <v>1</v>
      </c>
      <c r="I193" s="54" t="s">
        <v>29</v>
      </c>
      <c r="J193" s="59">
        <v>206</v>
      </c>
      <c r="K193" s="59">
        <f t="shared" si="17"/>
        <v>206</v>
      </c>
      <c r="L193" s="74"/>
      <c r="M193" s="75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  <c r="HO193" s="20"/>
      <c r="HP193" s="20"/>
      <c r="HQ193" s="20"/>
      <c r="HR193" s="20"/>
      <c r="HS193" s="20"/>
      <c r="HT193" s="20"/>
      <c r="HU193" s="20"/>
      <c r="HV193" s="20"/>
      <c r="HW193" s="20"/>
      <c r="HX193" s="20"/>
      <c r="HY193" s="20"/>
      <c r="HZ193" s="20"/>
      <c r="IA193" s="20"/>
      <c r="IB193" s="20"/>
      <c r="IC193" s="20"/>
      <c r="ID193" s="20"/>
      <c r="IE193" s="20"/>
      <c r="IF193" s="20"/>
      <c r="IG193" s="20"/>
      <c r="IH193" s="20"/>
      <c r="II193" s="20"/>
      <c r="IJ193" s="20"/>
      <c r="IK193" s="20"/>
      <c r="IL193" s="20"/>
      <c r="IM193" s="20"/>
      <c r="IN193" s="20"/>
      <c r="IO193" s="20"/>
      <c r="IP193" s="20"/>
      <c r="IQ193" s="20"/>
      <c r="IR193" s="20"/>
      <c r="IS193" s="20"/>
      <c r="IT193" s="20"/>
      <c r="IU193" s="20"/>
    </row>
    <row r="194" spans="1:255" s="32" customFormat="1" ht="30" customHeight="1">
      <c r="A194" s="53">
        <v>20</v>
      </c>
      <c r="B194" s="48" t="s">
        <v>77</v>
      </c>
      <c r="C194" s="38" t="s">
        <v>54</v>
      </c>
      <c r="D194" s="38" t="s">
        <v>250</v>
      </c>
      <c r="E194" s="38" t="s">
        <v>243</v>
      </c>
      <c r="F194" s="54">
        <v>1</v>
      </c>
      <c r="G194" s="59">
        <v>1</v>
      </c>
      <c r="H194" s="59">
        <f t="shared" si="19"/>
        <v>1</v>
      </c>
      <c r="I194" s="54" t="s">
        <v>29</v>
      </c>
      <c r="J194" s="59">
        <v>305.08</v>
      </c>
      <c r="K194" s="59">
        <f t="shared" si="17"/>
        <v>305.08</v>
      </c>
      <c r="L194" s="43"/>
      <c r="M194" s="43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0"/>
      <c r="IE194" s="20"/>
      <c r="IF194" s="20"/>
      <c r="IG194" s="20"/>
      <c r="IH194" s="20"/>
      <c r="II194" s="20"/>
      <c r="IJ194" s="20"/>
      <c r="IK194" s="20"/>
      <c r="IL194" s="20"/>
      <c r="IM194" s="20"/>
      <c r="IN194" s="20"/>
      <c r="IO194" s="20"/>
      <c r="IP194" s="20"/>
      <c r="IQ194" s="20"/>
      <c r="IR194" s="20"/>
      <c r="IS194" s="20"/>
      <c r="IT194" s="20"/>
      <c r="IU194" s="20"/>
    </row>
    <row r="195" spans="1:255" s="32" customFormat="1" ht="30" customHeight="1">
      <c r="A195" s="94">
        <v>21</v>
      </c>
      <c r="B195" s="71" t="s">
        <v>266</v>
      </c>
      <c r="C195" s="71" t="s">
        <v>106</v>
      </c>
      <c r="D195" s="38" t="s">
        <v>109</v>
      </c>
      <c r="E195" s="38" t="s">
        <v>8</v>
      </c>
      <c r="F195" s="54">
        <v>1</v>
      </c>
      <c r="G195" s="59">
        <v>10</v>
      </c>
      <c r="H195" s="59">
        <f t="shared" si="19"/>
        <v>10</v>
      </c>
      <c r="I195" s="54" t="s">
        <v>29</v>
      </c>
      <c r="J195" s="59">
        <v>12.45</v>
      </c>
      <c r="K195" s="59">
        <f t="shared" si="17"/>
        <v>124.5</v>
      </c>
      <c r="L195" s="43"/>
      <c r="M195" s="43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  <c r="II195" s="20"/>
      <c r="IJ195" s="20"/>
      <c r="IK195" s="20"/>
      <c r="IL195" s="20"/>
      <c r="IM195" s="20"/>
      <c r="IN195" s="20"/>
      <c r="IO195" s="20"/>
      <c r="IP195" s="20"/>
      <c r="IQ195" s="20"/>
      <c r="IR195" s="20"/>
      <c r="IS195" s="20"/>
      <c r="IT195" s="20"/>
      <c r="IU195" s="20"/>
    </row>
    <row r="196" spans="1:255" s="32" customFormat="1" ht="30" customHeight="1">
      <c r="A196" s="96"/>
      <c r="B196" s="73"/>
      <c r="C196" s="73"/>
      <c r="D196" s="38" t="s">
        <v>105</v>
      </c>
      <c r="E196" s="38" t="s">
        <v>18</v>
      </c>
      <c r="F196" s="54">
        <v>1</v>
      </c>
      <c r="G196" s="59">
        <v>30</v>
      </c>
      <c r="H196" s="59">
        <f t="shared" si="19"/>
        <v>30</v>
      </c>
      <c r="I196" s="54" t="s">
        <v>29</v>
      </c>
      <c r="J196" s="59">
        <v>12</v>
      </c>
      <c r="K196" s="59">
        <f t="shared" si="17"/>
        <v>360</v>
      </c>
      <c r="L196" s="43"/>
      <c r="M196" s="43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0"/>
      <c r="IE196" s="20"/>
      <c r="IF196" s="20"/>
      <c r="IG196" s="20"/>
      <c r="IH196" s="20"/>
      <c r="II196" s="20"/>
      <c r="IJ196" s="20"/>
      <c r="IK196" s="20"/>
      <c r="IL196" s="20"/>
      <c r="IM196" s="20"/>
      <c r="IN196" s="20"/>
      <c r="IO196" s="20"/>
      <c r="IP196" s="20"/>
      <c r="IQ196" s="20"/>
      <c r="IR196" s="20"/>
      <c r="IS196" s="20"/>
      <c r="IT196" s="20"/>
      <c r="IU196" s="20"/>
    </row>
    <row r="197" spans="1:255" s="32" customFormat="1" ht="30" customHeight="1">
      <c r="A197" s="94">
        <v>22</v>
      </c>
      <c r="B197" s="71" t="s">
        <v>55</v>
      </c>
      <c r="C197" s="71" t="s">
        <v>106</v>
      </c>
      <c r="D197" s="38" t="s">
        <v>244</v>
      </c>
      <c r="E197" s="38" t="s">
        <v>18</v>
      </c>
      <c r="F197" s="54">
        <v>1</v>
      </c>
      <c r="G197" s="59">
        <v>400</v>
      </c>
      <c r="H197" s="59">
        <f t="shared" si="19"/>
        <v>400</v>
      </c>
      <c r="I197" s="54" t="s">
        <v>29</v>
      </c>
      <c r="J197" s="59">
        <v>5.38</v>
      </c>
      <c r="K197" s="59">
        <f t="shared" si="17"/>
        <v>2152</v>
      </c>
      <c r="L197" s="43"/>
      <c r="M197" s="43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  <c r="HU197" s="20"/>
      <c r="HV197" s="20"/>
      <c r="HW197" s="20"/>
      <c r="HX197" s="20"/>
      <c r="HY197" s="20"/>
      <c r="HZ197" s="20"/>
      <c r="IA197" s="20"/>
      <c r="IB197" s="20"/>
      <c r="IC197" s="20"/>
      <c r="ID197" s="20"/>
      <c r="IE197" s="20"/>
      <c r="IF197" s="20"/>
      <c r="IG197" s="20"/>
      <c r="IH197" s="20"/>
      <c r="II197" s="20"/>
      <c r="IJ197" s="20"/>
      <c r="IK197" s="20"/>
      <c r="IL197" s="20"/>
      <c r="IM197" s="20"/>
      <c r="IN197" s="20"/>
      <c r="IO197" s="20"/>
      <c r="IP197" s="20"/>
      <c r="IQ197" s="20"/>
      <c r="IR197" s="20"/>
      <c r="IS197" s="20"/>
      <c r="IT197" s="20"/>
      <c r="IU197" s="20"/>
    </row>
    <row r="198" spans="1:255" s="32" customFormat="1" ht="30" customHeight="1">
      <c r="A198" s="96"/>
      <c r="B198" s="73"/>
      <c r="C198" s="73"/>
      <c r="D198" s="38" t="s">
        <v>211</v>
      </c>
      <c r="E198" s="38" t="s">
        <v>8</v>
      </c>
      <c r="F198" s="54">
        <v>1</v>
      </c>
      <c r="G198" s="59">
        <v>87</v>
      </c>
      <c r="H198" s="59">
        <f t="shared" si="19"/>
        <v>87</v>
      </c>
      <c r="I198" s="54" t="s">
        <v>29</v>
      </c>
      <c r="J198" s="59">
        <v>12.45</v>
      </c>
      <c r="K198" s="59">
        <f t="shared" si="17"/>
        <v>1083.1499999999999</v>
      </c>
      <c r="L198" s="43"/>
      <c r="M198" s="43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  <c r="IB198" s="20"/>
      <c r="IC198" s="20"/>
      <c r="ID198" s="20"/>
      <c r="IE198" s="20"/>
      <c r="IF198" s="20"/>
      <c r="IG198" s="20"/>
      <c r="IH198" s="20"/>
      <c r="II198" s="20"/>
      <c r="IJ198" s="20"/>
      <c r="IK198" s="20"/>
      <c r="IL198" s="20"/>
      <c r="IM198" s="20"/>
      <c r="IN198" s="20"/>
      <c r="IO198" s="20"/>
      <c r="IP198" s="20"/>
      <c r="IQ198" s="20"/>
      <c r="IR198" s="20"/>
      <c r="IS198" s="20"/>
      <c r="IT198" s="20"/>
      <c r="IU198" s="20"/>
    </row>
    <row r="199" spans="1:255" s="32" customFormat="1" ht="30" customHeight="1">
      <c r="A199" s="94">
        <v>23</v>
      </c>
      <c r="B199" s="71" t="s">
        <v>56</v>
      </c>
      <c r="C199" s="38" t="s">
        <v>237</v>
      </c>
      <c r="D199" s="38" t="s">
        <v>246</v>
      </c>
      <c r="E199" s="38" t="s">
        <v>18</v>
      </c>
      <c r="F199" s="54">
        <v>1</v>
      </c>
      <c r="G199" s="59">
        <v>15</v>
      </c>
      <c r="H199" s="59">
        <f t="shared" si="19"/>
        <v>15</v>
      </c>
      <c r="I199" s="54" t="s">
        <v>29</v>
      </c>
      <c r="J199" s="59">
        <v>20.22</v>
      </c>
      <c r="K199" s="59">
        <f t="shared" si="17"/>
        <v>303.29999999999995</v>
      </c>
      <c r="L199" s="43"/>
      <c r="M199" s="43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  <c r="IH199" s="20"/>
      <c r="II199" s="20"/>
      <c r="IJ199" s="20"/>
      <c r="IK199" s="20"/>
      <c r="IL199" s="20"/>
      <c r="IM199" s="20"/>
      <c r="IN199" s="20"/>
      <c r="IO199" s="20"/>
      <c r="IP199" s="20"/>
      <c r="IQ199" s="20"/>
      <c r="IR199" s="20"/>
      <c r="IS199" s="20"/>
      <c r="IT199" s="20"/>
      <c r="IU199" s="20"/>
    </row>
    <row r="200" spans="1:255" s="32" customFormat="1" ht="30" customHeight="1">
      <c r="A200" s="96"/>
      <c r="B200" s="73"/>
      <c r="C200" s="38" t="s">
        <v>237</v>
      </c>
      <c r="D200" s="38" t="s">
        <v>247</v>
      </c>
      <c r="E200" s="38" t="s">
        <v>18</v>
      </c>
      <c r="F200" s="54">
        <v>1</v>
      </c>
      <c r="G200" s="59">
        <v>60</v>
      </c>
      <c r="H200" s="59">
        <f t="shared" si="19"/>
        <v>60</v>
      </c>
      <c r="I200" s="54" t="s">
        <v>29</v>
      </c>
      <c r="J200" s="59">
        <v>12</v>
      </c>
      <c r="K200" s="59">
        <f t="shared" si="17"/>
        <v>720</v>
      </c>
      <c r="L200" s="43"/>
      <c r="M200" s="43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20"/>
      <c r="IE200" s="20"/>
      <c r="IF200" s="20"/>
      <c r="IG200" s="20"/>
      <c r="IH200" s="20"/>
      <c r="II200" s="20"/>
      <c r="IJ200" s="20"/>
      <c r="IK200" s="20"/>
      <c r="IL200" s="20"/>
      <c r="IM200" s="20"/>
      <c r="IN200" s="20"/>
      <c r="IO200" s="20"/>
      <c r="IP200" s="20"/>
      <c r="IQ200" s="20"/>
      <c r="IR200" s="20"/>
      <c r="IS200" s="20"/>
      <c r="IT200" s="20"/>
      <c r="IU200" s="20"/>
    </row>
    <row r="201" spans="1:255" s="32" customFormat="1" ht="30" customHeight="1">
      <c r="A201" s="55">
        <v>24</v>
      </c>
      <c r="B201" s="39" t="s">
        <v>217</v>
      </c>
      <c r="C201" s="38" t="s">
        <v>103</v>
      </c>
      <c r="D201" s="38" t="s">
        <v>104</v>
      </c>
      <c r="E201" s="38" t="s">
        <v>8</v>
      </c>
      <c r="F201" s="54">
        <v>1</v>
      </c>
      <c r="G201" s="59">
        <v>1</v>
      </c>
      <c r="H201" s="59">
        <f t="shared" si="19"/>
        <v>1</v>
      </c>
      <c r="I201" s="54" t="s">
        <v>29</v>
      </c>
      <c r="J201" s="59">
        <v>29</v>
      </c>
      <c r="K201" s="59">
        <f t="shared" si="17"/>
        <v>29</v>
      </c>
      <c r="L201" s="43"/>
      <c r="M201" s="43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20"/>
      <c r="IE201" s="20"/>
      <c r="IF201" s="20"/>
      <c r="IG201" s="20"/>
      <c r="IH201" s="20"/>
      <c r="II201" s="20"/>
      <c r="IJ201" s="20"/>
      <c r="IK201" s="20"/>
      <c r="IL201" s="20"/>
      <c r="IM201" s="20"/>
      <c r="IN201" s="20"/>
      <c r="IO201" s="20"/>
      <c r="IP201" s="20"/>
      <c r="IQ201" s="20"/>
      <c r="IR201" s="20"/>
      <c r="IS201" s="20"/>
      <c r="IT201" s="20"/>
      <c r="IU201" s="20"/>
    </row>
    <row r="202" spans="1:255" s="32" customFormat="1" ht="30" customHeight="1">
      <c r="A202" s="55">
        <v>25</v>
      </c>
      <c r="B202" s="39" t="s">
        <v>241</v>
      </c>
      <c r="C202" s="38" t="s">
        <v>114</v>
      </c>
      <c r="D202" s="38" t="s">
        <v>242</v>
      </c>
      <c r="E202" s="38" t="s">
        <v>243</v>
      </c>
      <c r="F202" s="54">
        <v>1</v>
      </c>
      <c r="G202" s="59">
        <v>7</v>
      </c>
      <c r="H202" s="59">
        <f t="shared" si="19"/>
        <v>7</v>
      </c>
      <c r="I202" s="54" t="s">
        <v>29</v>
      </c>
      <c r="J202" s="59">
        <v>20.19</v>
      </c>
      <c r="K202" s="59">
        <f t="shared" si="17"/>
        <v>141.33</v>
      </c>
      <c r="L202" s="43"/>
      <c r="M202" s="43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  <c r="IF202" s="20"/>
      <c r="IG202" s="20"/>
      <c r="IH202" s="20"/>
      <c r="II202" s="20"/>
      <c r="IJ202" s="20"/>
      <c r="IK202" s="20"/>
      <c r="IL202" s="20"/>
      <c r="IM202" s="20"/>
      <c r="IN202" s="20"/>
      <c r="IO202" s="20"/>
      <c r="IP202" s="20"/>
      <c r="IQ202" s="20"/>
      <c r="IR202" s="20"/>
      <c r="IS202" s="20"/>
      <c r="IT202" s="20"/>
      <c r="IU202" s="20"/>
    </row>
    <row r="203" spans="1:255" s="32" customFormat="1" ht="30" customHeight="1">
      <c r="A203" s="55">
        <v>26</v>
      </c>
      <c r="B203" s="39" t="s">
        <v>257</v>
      </c>
      <c r="C203" s="38" t="s">
        <v>258</v>
      </c>
      <c r="D203" s="38" t="s">
        <v>259</v>
      </c>
      <c r="E203" s="38" t="s">
        <v>18</v>
      </c>
      <c r="F203" s="54">
        <v>1</v>
      </c>
      <c r="G203" s="59">
        <v>1.8</v>
      </c>
      <c r="H203" s="59">
        <f t="shared" si="19"/>
        <v>1.8</v>
      </c>
      <c r="I203" s="54" t="s">
        <v>29</v>
      </c>
      <c r="J203" s="59">
        <v>125.23</v>
      </c>
      <c r="K203" s="59">
        <f t="shared" si="17"/>
        <v>225.41400000000002</v>
      </c>
      <c r="L203" s="43"/>
      <c r="M203" s="43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  <c r="HL203" s="20"/>
      <c r="HM203" s="20"/>
      <c r="HN203" s="20"/>
      <c r="HO203" s="20"/>
      <c r="HP203" s="20"/>
      <c r="HQ203" s="20"/>
      <c r="HR203" s="20"/>
      <c r="HS203" s="20"/>
      <c r="HT203" s="20"/>
      <c r="HU203" s="20"/>
      <c r="HV203" s="20"/>
      <c r="HW203" s="20"/>
      <c r="HX203" s="20"/>
      <c r="HY203" s="20"/>
      <c r="HZ203" s="20"/>
      <c r="IA203" s="20"/>
      <c r="IB203" s="20"/>
      <c r="IC203" s="20"/>
      <c r="ID203" s="20"/>
      <c r="IE203" s="20"/>
      <c r="IF203" s="20"/>
      <c r="IG203" s="20"/>
      <c r="IH203" s="20"/>
      <c r="II203" s="20"/>
      <c r="IJ203" s="20"/>
      <c r="IK203" s="20"/>
      <c r="IL203" s="20"/>
      <c r="IM203" s="20"/>
      <c r="IN203" s="20"/>
      <c r="IO203" s="20"/>
      <c r="IP203" s="20"/>
      <c r="IQ203" s="20"/>
      <c r="IR203" s="20"/>
      <c r="IS203" s="20"/>
      <c r="IT203" s="20"/>
      <c r="IU203" s="20"/>
    </row>
    <row r="204" spans="1:255" s="32" customFormat="1" ht="41.25" customHeight="1">
      <c r="A204" s="53">
        <v>27</v>
      </c>
      <c r="B204" s="48" t="s">
        <v>278</v>
      </c>
      <c r="C204" s="39" t="s">
        <v>103</v>
      </c>
      <c r="D204" s="39" t="s">
        <v>104</v>
      </c>
      <c r="E204" s="39" t="s">
        <v>8</v>
      </c>
      <c r="F204" s="55">
        <v>1</v>
      </c>
      <c r="G204" s="56">
        <v>8</v>
      </c>
      <c r="H204" s="56">
        <f>G204</f>
        <v>8</v>
      </c>
      <c r="I204" s="55" t="s">
        <v>29</v>
      </c>
      <c r="J204" s="56">
        <v>29</v>
      </c>
      <c r="K204" s="56">
        <f t="shared" si="17"/>
        <v>232</v>
      </c>
      <c r="L204" s="43"/>
      <c r="M204" s="43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  <c r="GV204" s="20"/>
      <c r="GW204" s="20"/>
      <c r="GX204" s="20"/>
      <c r="GY204" s="20"/>
      <c r="GZ204" s="20"/>
      <c r="HA204" s="20"/>
      <c r="HB204" s="20"/>
      <c r="HC204" s="20"/>
      <c r="HD204" s="20"/>
      <c r="HE204" s="20"/>
      <c r="HF204" s="20"/>
      <c r="HG204" s="20"/>
      <c r="HH204" s="20"/>
      <c r="HI204" s="20"/>
      <c r="HJ204" s="20"/>
      <c r="HK204" s="20"/>
      <c r="HL204" s="20"/>
      <c r="HM204" s="20"/>
      <c r="HN204" s="20"/>
      <c r="HO204" s="20"/>
      <c r="HP204" s="20"/>
      <c r="HQ204" s="20"/>
      <c r="HR204" s="20"/>
      <c r="HS204" s="20"/>
      <c r="HT204" s="20"/>
      <c r="HU204" s="20"/>
      <c r="HV204" s="20"/>
      <c r="HW204" s="20"/>
      <c r="HX204" s="20"/>
      <c r="HY204" s="20"/>
      <c r="HZ204" s="20"/>
      <c r="IA204" s="20"/>
      <c r="IB204" s="20"/>
      <c r="IC204" s="20"/>
      <c r="ID204" s="20"/>
      <c r="IE204" s="20"/>
      <c r="IF204" s="20"/>
      <c r="IG204" s="20"/>
      <c r="IH204" s="20"/>
      <c r="II204" s="20"/>
      <c r="IJ204" s="20"/>
      <c r="IK204" s="20"/>
      <c r="IL204" s="20"/>
      <c r="IM204" s="20"/>
      <c r="IN204" s="20"/>
      <c r="IO204" s="20"/>
      <c r="IP204" s="20"/>
      <c r="IQ204" s="20"/>
      <c r="IR204" s="20"/>
      <c r="IS204" s="20"/>
      <c r="IT204" s="20"/>
      <c r="IU204" s="20"/>
    </row>
    <row r="205" spans="1:255" s="22" customFormat="1" ht="24" customHeight="1">
      <c r="A205" s="110" t="s">
        <v>37</v>
      </c>
      <c r="B205" s="111"/>
      <c r="C205" s="111"/>
      <c r="D205" s="111"/>
      <c r="E205" s="111"/>
      <c r="F205" s="111"/>
      <c r="G205" s="111"/>
      <c r="H205" s="111"/>
      <c r="I205" s="111"/>
      <c r="J205" s="112"/>
      <c r="K205" s="36">
        <v>7761.94</v>
      </c>
      <c r="M205" s="21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4"/>
      <c r="AF205" s="21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4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4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4"/>
      <c r="CX205" s="21"/>
      <c r="CY205" s="21"/>
      <c r="DA205" s="21"/>
      <c r="DB205" s="21"/>
      <c r="DK205" s="30"/>
      <c r="DL205" s="35"/>
      <c r="DM205" s="35"/>
      <c r="DN205" s="30"/>
      <c r="DO205" s="30"/>
      <c r="DP205" s="30"/>
      <c r="DQ205" s="30"/>
      <c r="DR205" s="30"/>
      <c r="DS205" s="30"/>
      <c r="DT205" s="29"/>
      <c r="DU205" s="29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29"/>
      <c r="EK205" s="29"/>
      <c r="EL205" s="30"/>
      <c r="EM205" s="29"/>
      <c r="EN205" s="29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 t="s">
        <v>25</v>
      </c>
      <c r="EY205" s="30"/>
      <c r="EZ205" s="30"/>
      <c r="FA205" s="30" t="s">
        <v>26</v>
      </c>
      <c r="FB205" s="30"/>
      <c r="FC205" s="30"/>
      <c r="FD205" s="30"/>
      <c r="FE205" s="30"/>
      <c r="FF205" s="29"/>
      <c r="FG205" s="29"/>
      <c r="FH205" s="30"/>
      <c r="FI205" s="30"/>
      <c r="FJ205" s="30"/>
      <c r="FK205" s="30"/>
      <c r="FL205" s="30"/>
      <c r="FM205" s="30"/>
      <c r="FN205" s="30"/>
      <c r="FO205" s="30"/>
      <c r="FV205" s="21"/>
      <c r="FW205" s="21"/>
      <c r="FY205" s="21"/>
      <c r="FZ205" s="21"/>
      <c r="GO205" s="21"/>
      <c r="GP205" s="21"/>
      <c r="GR205" s="21"/>
      <c r="GS205" s="21"/>
      <c r="HH205" s="21"/>
      <c r="HI205" s="21"/>
      <c r="HK205" s="21"/>
      <c r="HL205" s="21"/>
      <c r="IA205" s="21"/>
      <c r="IB205" s="21"/>
      <c r="ID205" s="21"/>
      <c r="IE205" s="21"/>
      <c r="IT205" s="21"/>
      <c r="IU205" s="21"/>
    </row>
    <row r="206" spans="1:18" s="20" customFormat="1" ht="24.75" customHeight="1" thickBot="1">
      <c r="A206" s="84" t="s">
        <v>41</v>
      </c>
      <c r="B206" s="85"/>
      <c r="C206" s="85"/>
      <c r="D206" s="85"/>
      <c r="E206" s="85"/>
      <c r="F206" s="85"/>
      <c r="G206" s="85"/>
      <c r="H206" s="85"/>
      <c r="I206" s="85"/>
      <c r="J206" s="86"/>
      <c r="K206" s="14">
        <v>2645.16</v>
      </c>
      <c r="L206" s="32"/>
      <c r="M206" s="37"/>
      <c r="N206" s="32"/>
      <c r="O206" s="32"/>
      <c r="P206" s="32"/>
      <c r="Q206" s="32"/>
      <c r="R206" s="32"/>
    </row>
    <row r="207" spans="1:18" s="20" customFormat="1" ht="25.5" customHeight="1" thickBot="1">
      <c r="A207" s="68" t="s">
        <v>35</v>
      </c>
      <c r="B207" s="69"/>
      <c r="C207" s="69"/>
      <c r="D207" s="69"/>
      <c r="E207" s="69"/>
      <c r="F207" s="69"/>
      <c r="G207" s="69"/>
      <c r="H207" s="69"/>
      <c r="I207" s="69"/>
      <c r="J207" s="70"/>
      <c r="K207" s="9">
        <f>SUM(K139:K206)</f>
        <v>57278.89117999999</v>
      </c>
      <c r="L207" s="32"/>
      <c r="M207" s="32"/>
      <c r="N207" s="32"/>
      <c r="O207" s="32"/>
      <c r="P207" s="32"/>
      <c r="Q207" s="32"/>
      <c r="R207" s="32"/>
    </row>
    <row r="208" spans="1:18" s="20" customFormat="1" ht="27" customHeight="1" thickBot="1">
      <c r="A208" s="68" t="s">
        <v>38</v>
      </c>
      <c r="B208" s="69"/>
      <c r="C208" s="69"/>
      <c r="D208" s="69"/>
      <c r="E208" s="69"/>
      <c r="F208" s="69"/>
      <c r="G208" s="69"/>
      <c r="H208" s="69"/>
      <c r="I208" s="69"/>
      <c r="J208" s="70"/>
      <c r="K208" s="9">
        <v>0</v>
      </c>
      <c r="L208" s="32"/>
      <c r="M208" s="32"/>
      <c r="N208" s="32"/>
      <c r="O208" s="32"/>
      <c r="P208" s="32"/>
      <c r="Q208" s="32"/>
      <c r="R208" s="32"/>
    </row>
    <row r="209" spans="1:18" s="20" customFormat="1" ht="31.5" customHeight="1" thickBot="1">
      <c r="A209" s="68" t="s">
        <v>34</v>
      </c>
      <c r="B209" s="69"/>
      <c r="C209" s="69"/>
      <c r="D209" s="69"/>
      <c r="E209" s="69"/>
      <c r="F209" s="69"/>
      <c r="G209" s="69"/>
      <c r="H209" s="69"/>
      <c r="I209" s="69"/>
      <c r="J209" s="70"/>
      <c r="K209" s="9">
        <f>SUM(+K207+K137+K109+K90)</f>
        <v>168592.98317999998</v>
      </c>
      <c r="L209" s="32"/>
      <c r="M209" s="32"/>
      <c r="N209" s="32"/>
      <c r="O209" s="32"/>
      <c r="P209" s="32"/>
      <c r="Q209" s="32"/>
      <c r="R209" s="32"/>
    </row>
    <row r="210" spans="1:18" s="20" customFormat="1" ht="20.25" customHeight="1">
      <c r="A210" s="32"/>
      <c r="B210" s="32"/>
      <c r="C210" s="32"/>
      <c r="D210" s="32"/>
      <c r="E210" s="32"/>
      <c r="F210" s="32"/>
      <c r="G210" s="37"/>
      <c r="H210" s="37"/>
      <c r="I210" s="32"/>
      <c r="J210" s="37"/>
      <c r="K210" s="37"/>
      <c r="L210" s="32"/>
      <c r="M210" s="32"/>
      <c r="N210" s="32"/>
      <c r="O210" s="32"/>
      <c r="P210" s="32"/>
      <c r="Q210" s="32"/>
      <c r="R210" s="32"/>
    </row>
    <row r="211" spans="1:18" s="28" customFormat="1" ht="24.75" customHeight="1">
      <c r="A211" s="30"/>
      <c r="B211" s="101" t="s">
        <v>39</v>
      </c>
      <c r="C211" s="101"/>
      <c r="E211" s="81" t="s">
        <v>23</v>
      </c>
      <c r="F211" s="81"/>
      <c r="G211" s="81"/>
      <c r="H211" s="81"/>
      <c r="J211" s="29"/>
      <c r="K211" s="29"/>
      <c r="L211" s="30"/>
      <c r="M211" s="30"/>
      <c r="N211" s="30"/>
      <c r="O211" s="30"/>
      <c r="P211" s="30"/>
      <c r="Q211" s="30"/>
      <c r="R211" s="30"/>
    </row>
    <row r="212" spans="1:18" s="28" customFormat="1" ht="15" customHeight="1">
      <c r="A212" s="30"/>
      <c r="G212" s="31"/>
      <c r="H212" s="31"/>
      <c r="J212" s="29"/>
      <c r="K212" s="29"/>
      <c r="L212" s="30"/>
      <c r="M212" s="30"/>
      <c r="N212" s="30"/>
      <c r="O212" s="30"/>
      <c r="P212" s="30"/>
      <c r="Q212" s="30"/>
      <c r="R212" s="30"/>
    </row>
    <row r="213" spans="1:18" s="28" customFormat="1" ht="38.25" customHeight="1">
      <c r="A213" s="30"/>
      <c r="B213" s="81" t="s">
        <v>25</v>
      </c>
      <c r="C213" s="81"/>
      <c r="E213" s="81" t="s">
        <v>26</v>
      </c>
      <c r="F213" s="81"/>
      <c r="G213" s="81"/>
      <c r="H213" s="81"/>
      <c r="J213" s="29"/>
      <c r="K213" s="29"/>
      <c r="L213" s="30"/>
      <c r="M213" s="30"/>
      <c r="N213" s="30"/>
      <c r="O213" s="30"/>
      <c r="P213" s="30"/>
      <c r="Q213" s="30"/>
      <c r="R213" s="30"/>
    </row>
    <row r="214" spans="1:10" ht="12.75" customHeight="1">
      <c r="A214" s="83"/>
      <c r="B214" s="83"/>
      <c r="C214" s="83"/>
      <c r="D214" s="83"/>
      <c r="E214" s="83"/>
      <c r="F214" s="83"/>
      <c r="G214" s="83"/>
      <c r="H214" s="83"/>
      <c r="I214" s="83"/>
      <c r="J214" s="83"/>
    </row>
    <row r="215" spans="1:10" ht="12.75" customHeight="1">
      <c r="A215" s="83"/>
      <c r="B215" s="83"/>
      <c r="C215" s="83"/>
      <c r="D215" s="83"/>
      <c r="E215" s="83"/>
      <c r="F215" s="83"/>
      <c r="G215" s="83"/>
      <c r="H215" s="83"/>
      <c r="I215" s="83"/>
      <c r="J215" s="83"/>
    </row>
    <row r="216" spans="1:10" ht="12.75" customHeight="1">
      <c r="A216" s="83"/>
      <c r="B216" s="83"/>
      <c r="C216" s="83"/>
      <c r="D216" s="83"/>
      <c r="E216" s="83"/>
      <c r="F216" s="83"/>
      <c r="G216" s="83"/>
      <c r="H216" s="83"/>
      <c r="I216" s="83"/>
      <c r="J216" s="83"/>
    </row>
    <row r="217" spans="1:10" ht="12.75" customHeight="1">
      <c r="A217" s="83"/>
      <c r="B217" s="83"/>
      <c r="C217" s="83"/>
      <c r="D217" s="83"/>
      <c r="E217" s="83"/>
      <c r="F217" s="83"/>
      <c r="G217" s="83"/>
      <c r="H217" s="83"/>
      <c r="I217" s="83"/>
      <c r="J217" s="83"/>
    </row>
    <row r="218" ht="12.75" customHeight="1">
      <c r="A218" s="22"/>
    </row>
    <row r="219" spans="1:18" ht="12.75" customHeight="1">
      <c r="A219" s="22"/>
      <c r="B219" s="90"/>
      <c r="C219" s="90"/>
      <c r="E219" s="90"/>
      <c r="F219" s="90"/>
      <c r="G219" s="90"/>
      <c r="H219" s="90"/>
      <c r="J219" s="23"/>
      <c r="K219" s="23"/>
      <c r="L219" s="23"/>
      <c r="M219" s="23"/>
      <c r="N219" s="23"/>
      <c r="O219" s="23"/>
      <c r="P219" s="23"/>
      <c r="Q219" s="23"/>
      <c r="R219" s="23"/>
    </row>
    <row r="220" spans="1:18" ht="12.75" customHeight="1">
      <c r="A220" s="22"/>
      <c r="G220" s="23"/>
      <c r="H220" s="23"/>
      <c r="J220" s="23"/>
      <c r="K220" s="23"/>
      <c r="L220" s="23"/>
      <c r="M220" s="23"/>
      <c r="N220" s="23"/>
      <c r="O220" s="23"/>
      <c r="P220" s="23"/>
      <c r="Q220" s="23"/>
      <c r="R220" s="23"/>
    </row>
    <row r="221" spans="1:18" ht="12.75" customHeight="1">
      <c r="A221" s="22"/>
      <c r="B221" s="90"/>
      <c r="C221" s="90"/>
      <c r="E221" s="90"/>
      <c r="F221" s="90"/>
      <c r="G221" s="90"/>
      <c r="H221" s="90"/>
      <c r="J221" s="23"/>
      <c r="K221" s="23"/>
      <c r="L221" s="23"/>
      <c r="M221" s="23"/>
      <c r="N221" s="23"/>
      <c r="O221" s="23"/>
      <c r="P221" s="23"/>
      <c r="Q221" s="23"/>
      <c r="R221" s="23"/>
    </row>
    <row r="222" spans="1:18" ht="12.75" customHeight="1">
      <c r="A222" s="22"/>
      <c r="G222" s="23"/>
      <c r="H222" s="23"/>
      <c r="J222" s="23"/>
      <c r="K222" s="23"/>
      <c r="L222" s="23"/>
      <c r="M222" s="23"/>
      <c r="N222" s="23"/>
      <c r="O222" s="23"/>
      <c r="P222" s="23"/>
      <c r="Q222" s="23"/>
      <c r="R222" s="23"/>
    </row>
    <row r="223" spans="1:18" ht="12.75" customHeight="1">
      <c r="A223" s="22"/>
      <c r="G223" s="23"/>
      <c r="H223" s="23"/>
      <c r="J223" s="23"/>
      <c r="K223" s="23"/>
      <c r="L223" s="23"/>
      <c r="M223" s="23"/>
      <c r="N223" s="23"/>
      <c r="O223" s="23"/>
      <c r="P223" s="23"/>
      <c r="Q223" s="23"/>
      <c r="R223" s="23"/>
    </row>
    <row r="224" spans="1:18" ht="12.75" customHeight="1">
      <c r="A224" s="22"/>
      <c r="G224" s="23"/>
      <c r="H224" s="23"/>
      <c r="J224" s="23"/>
      <c r="K224" s="23"/>
      <c r="L224" s="23"/>
      <c r="M224" s="23"/>
      <c r="N224" s="23"/>
      <c r="O224" s="23"/>
      <c r="P224" s="23"/>
      <c r="Q224" s="23"/>
      <c r="R224" s="23"/>
    </row>
    <row r="225" spans="1:18" ht="12.75" customHeight="1">
      <c r="A225" s="22"/>
      <c r="G225" s="23"/>
      <c r="H225" s="23"/>
      <c r="J225" s="23"/>
      <c r="K225" s="23"/>
      <c r="L225" s="23"/>
      <c r="M225" s="23"/>
      <c r="N225" s="23"/>
      <c r="O225" s="23"/>
      <c r="P225" s="23"/>
      <c r="Q225" s="23"/>
      <c r="R225" s="23"/>
    </row>
    <row r="226" spans="1:8" ht="12.75" customHeight="1">
      <c r="A226" s="22"/>
      <c r="G226" s="23"/>
      <c r="H226" s="23"/>
    </row>
    <row r="227" ht="12.75" customHeight="1">
      <c r="A227" s="22"/>
    </row>
    <row r="228" ht="12.75" customHeight="1">
      <c r="A228" s="22"/>
    </row>
    <row r="229" ht="12.75" customHeight="1">
      <c r="A229" s="22"/>
    </row>
    <row r="230" spans="1:18" ht="12.75" customHeight="1">
      <c r="A230" s="22"/>
      <c r="G230" s="23"/>
      <c r="H230" s="23"/>
      <c r="J230" s="23"/>
      <c r="K230" s="23"/>
      <c r="L230" s="23"/>
      <c r="M230" s="23"/>
      <c r="N230" s="23"/>
      <c r="O230" s="23"/>
      <c r="P230" s="23"/>
      <c r="Q230" s="23"/>
      <c r="R230" s="23"/>
    </row>
    <row r="231" spans="1:18" ht="12.75" customHeight="1">
      <c r="A231" s="22"/>
      <c r="G231" s="23"/>
      <c r="H231" s="23"/>
      <c r="J231" s="23"/>
      <c r="K231" s="23"/>
      <c r="L231" s="23"/>
      <c r="M231" s="23"/>
      <c r="N231" s="23"/>
      <c r="O231" s="23"/>
      <c r="P231" s="23"/>
      <c r="Q231" s="23"/>
      <c r="R231" s="23"/>
    </row>
    <row r="232" spans="1:18" ht="12.75" customHeight="1">
      <c r="A232" s="22"/>
      <c r="G232" s="23"/>
      <c r="H232" s="23"/>
      <c r="J232" s="23"/>
      <c r="K232" s="23"/>
      <c r="L232" s="23"/>
      <c r="M232" s="23"/>
      <c r="N232" s="23"/>
      <c r="O232" s="23"/>
      <c r="P232" s="23"/>
      <c r="Q232" s="23"/>
      <c r="R232" s="23"/>
    </row>
    <row r="233" spans="1:18" ht="12.75" customHeight="1">
      <c r="A233" s="22"/>
      <c r="G233" s="23"/>
      <c r="H233" s="23"/>
      <c r="J233" s="23"/>
      <c r="K233" s="23"/>
      <c r="L233" s="23"/>
      <c r="M233" s="23"/>
      <c r="N233" s="23"/>
      <c r="O233" s="23"/>
      <c r="P233" s="23"/>
      <c r="Q233" s="23"/>
      <c r="R233" s="23"/>
    </row>
    <row r="234" spans="1:18" ht="12.75" customHeight="1">
      <c r="A234" s="22"/>
      <c r="G234" s="23"/>
      <c r="H234" s="23"/>
      <c r="J234" s="23"/>
      <c r="K234" s="23"/>
      <c r="L234" s="23"/>
      <c r="M234" s="23"/>
      <c r="N234" s="23"/>
      <c r="O234" s="23"/>
      <c r="P234" s="23"/>
      <c r="Q234" s="23"/>
      <c r="R234" s="23"/>
    </row>
    <row r="235" spans="1:18" ht="12.75" customHeight="1">
      <c r="A235" s="22"/>
      <c r="G235" s="23"/>
      <c r="H235" s="23"/>
      <c r="J235" s="23"/>
      <c r="K235" s="23"/>
      <c r="L235" s="23"/>
      <c r="M235" s="23"/>
      <c r="N235" s="23"/>
      <c r="O235" s="23"/>
      <c r="P235" s="23"/>
      <c r="Q235" s="23"/>
      <c r="R235" s="23"/>
    </row>
    <row r="236" spans="1:18" ht="12.75" customHeight="1">
      <c r="A236" s="22"/>
      <c r="G236" s="23"/>
      <c r="H236" s="23"/>
      <c r="J236" s="23"/>
      <c r="K236" s="23"/>
      <c r="L236" s="23"/>
      <c r="M236" s="23"/>
      <c r="N236" s="23"/>
      <c r="O236" s="23"/>
      <c r="P236" s="23"/>
      <c r="Q236" s="23"/>
      <c r="R236" s="23"/>
    </row>
    <row r="237" spans="1:18" ht="12.75" customHeight="1">
      <c r="A237" s="22"/>
      <c r="G237" s="23"/>
      <c r="H237" s="23"/>
      <c r="J237" s="23"/>
      <c r="K237" s="23"/>
      <c r="L237" s="23"/>
      <c r="M237" s="23"/>
      <c r="N237" s="23"/>
      <c r="O237" s="23"/>
      <c r="P237" s="23"/>
      <c r="Q237" s="23"/>
      <c r="R237" s="23"/>
    </row>
    <row r="238" spans="1:18" ht="12.75" customHeight="1">
      <c r="A238" s="22"/>
      <c r="G238" s="23"/>
      <c r="H238" s="23"/>
      <c r="J238" s="23"/>
      <c r="K238" s="23"/>
      <c r="L238" s="23"/>
      <c r="M238" s="23"/>
      <c r="N238" s="23"/>
      <c r="O238" s="23"/>
      <c r="P238" s="23"/>
      <c r="Q238" s="23"/>
      <c r="R238" s="23"/>
    </row>
    <row r="239" spans="1:18" ht="12.75" customHeight="1">
      <c r="A239" s="22"/>
      <c r="G239" s="23"/>
      <c r="H239" s="23"/>
      <c r="J239" s="23"/>
      <c r="K239" s="23"/>
      <c r="L239" s="23"/>
      <c r="M239" s="23"/>
      <c r="N239" s="23"/>
      <c r="O239" s="23"/>
      <c r="P239" s="23"/>
      <c r="Q239" s="23"/>
      <c r="R239" s="23"/>
    </row>
    <row r="240" spans="1:18" ht="12.75" customHeight="1">
      <c r="A240" s="22"/>
      <c r="G240" s="23"/>
      <c r="H240" s="23"/>
      <c r="J240" s="23"/>
      <c r="K240" s="23"/>
      <c r="L240" s="23"/>
      <c r="M240" s="23"/>
      <c r="N240" s="23"/>
      <c r="O240" s="23"/>
      <c r="P240" s="23"/>
      <c r="Q240" s="23"/>
      <c r="R240" s="23"/>
    </row>
    <row r="241" spans="1:18" ht="12.75" customHeight="1">
      <c r="A241" s="22"/>
      <c r="G241" s="23"/>
      <c r="H241" s="23"/>
      <c r="J241" s="23"/>
      <c r="K241" s="23"/>
      <c r="L241" s="23"/>
      <c r="M241" s="23"/>
      <c r="N241" s="23"/>
      <c r="O241" s="23"/>
      <c r="P241" s="23"/>
      <c r="Q241" s="23"/>
      <c r="R241" s="23"/>
    </row>
    <row r="242" spans="1:18" ht="12.75" customHeight="1">
      <c r="A242" s="22"/>
      <c r="G242" s="23"/>
      <c r="H242" s="23"/>
      <c r="J242" s="23"/>
      <c r="K242" s="23"/>
      <c r="L242" s="23"/>
      <c r="M242" s="23"/>
      <c r="N242" s="23"/>
      <c r="O242" s="23"/>
      <c r="P242" s="23"/>
      <c r="Q242" s="23"/>
      <c r="R242" s="23"/>
    </row>
    <row r="243" spans="1:18" ht="12.75" customHeight="1">
      <c r="A243" s="22"/>
      <c r="G243" s="23"/>
      <c r="H243" s="23"/>
      <c r="J243" s="23"/>
      <c r="K243" s="23"/>
      <c r="L243" s="23"/>
      <c r="M243" s="23"/>
      <c r="N243" s="23"/>
      <c r="O243" s="23"/>
      <c r="P243" s="23"/>
      <c r="Q243" s="23"/>
      <c r="R243" s="23"/>
    </row>
    <row r="244" spans="1:18" ht="12.75" customHeight="1">
      <c r="A244" s="22"/>
      <c r="G244" s="23"/>
      <c r="H244" s="23"/>
      <c r="J244" s="23"/>
      <c r="K244" s="23"/>
      <c r="L244" s="23"/>
      <c r="M244" s="23"/>
      <c r="N244" s="23"/>
      <c r="O244" s="23"/>
      <c r="P244" s="23"/>
      <c r="Q244" s="23"/>
      <c r="R244" s="23"/>
    </row>
    <row r="245" spans="1:18" ht="12.75" customHeight="1">
      <c r="A245" s="22"/>
      <c r="G245" s="23"/>
      <c r="H245" s="23"/>
      <c r="J245" s="23"/>
      <c r="K245" s="23"/>
      <c r="L245" s="23"/>
      <c r="M245" s="23"/>
      <c r="N245" s="23"/>
      <c r="O245" s="23"/>
      <c r="P245" s="23"/>
      <c r="Q245" s="23"/>
      <c r="R245" s="23"/>
    </row>
    <row r="246" spans="1:18" ht="12.75" customHeight="1">
      <c r="A246" s="22"/>
      <c r="G246" s="23"/>
      <c r="H246" s="23"/>
      <c r="J246" s="23"/>
      <c r="K246" s="23"/>
      <c r="L246" s="23"/>
      <c r="M246" s="23"/>
      <c r="N246" s="23"/>
      <c r="O246" s="23"/>
      <c r="P246" s="23"/>
      <c r="Q246" s="23"/>
      <c r="R246" s="23"/>
    </row>
    <row r="247" spans="1:18" ht="12.75" customHeight="1">
      <c r="A247" s="22"/>
      <c r="G247" s="23"/>
      <c r="H247" s="23"/>
      <c r="J247" s="23"/>
      <c r="K247" s="23"/>
      <c r="L247" s="23"/>
      <c r="M247" s="23"/>
      <c r="N247" s="23"/>
      <c r="O247" s="23"/>
      <c r="P247" s="23"/>
      <c r="Q247" s="23"/>
      <c r="R247" s="23"/>
    </row>
    <row r="248" spans="1:18" ht="12.75" customHeight="1">
      <c r="A248" s="22"/>
      <c r="G248" s="23"/>
      <c r="H248" s="23"/>
      <c r="J248" s="23"/>
      <c r="K248" s="23"/>
      <c r="L248" s="23"/>
      <c r="M248" s="23"/>
      <c r="N248" s="23"/>
      <c r="O248" s="23"/>
      <c r="P248" s="23"/>
      <c r="Q248" s="23"/>
      <c r="R248" s="23"/>
    </row>
    <row r="249" spans="1:18" ht="12.75" customHeight="1">
      <c r="A249" s="22"/>
      <c r="G249" s="23"/>
      <c r="H249" s="23"/>
      <c r="J249" s="23"/>
      <c r="K249" s="23"/>
      <c r="L249" s="23"/>
      <c r="M249" s="23"/>
      <c r="N249" s="23"/>
      <c r="O249" s="23"/>
      <c r="P249" s="23"/>
      <c r="Q249" s="23"/>
      <c r="R249" s="23"/>
    </row>
    <row r="250" spans="1:18" ht="12.75" customHeight="1">
      <c r="A250" s="22"/>
      <c r="G250" s="23"/>
      <c r="H250" s="23"/>
      <c r="J250" s="23"/>
      <c r="K250" s="23"/>
      <c r="L250" s="23"/>
      <c r="M250" s="23"/>
      <c r="N250" s="23"/>
      <c r="O250" s="23"/>
      <c r="P250" s="23"/>
      <c r="Q250" s="23"/>
      <c r="R250" s="23"/>
    </row>
    <row r="251" spans="1:18" ht="12.75" customHeight="1">
      <c r="A251" s="22"/>
      <c r="G251" s="23"/>
      <c r="H251" s="23"/>
      <c r="J251" s="23"/>
      <c r="K251" s="23"/>
      <c r="L251" s="23"/>
      <c r="M251" s="23"/>
      <c r="N251" s="23"/>
      <c r="O251" s="23"/>
      <c r="P251" s="23"/>
      <c r="Q251" s="23"/>
      <c r="R251" s="23"/>
    </row>
    <row r="252" spans="1:18" ht="12.75" customHeight="1">
      <c r="A252" s="22"/>
      <c r="G252" s="23"/>
      <c r="H252" s="23"/>
      <c r="J252" s="23"/>
      <c r="K252" s="23"/>
      <c r="L252" s="23"/>
      <c r="M252" s="23"/>
      <c r="N252" s="23"/>
      <c r="O252" s="23"/>
      <c r="P252" s="23"/>
      <c r="Q252" s="23"/>
      <c r="R252" s="23"/>
    </row>
    <row r="253" spans="1:18" ht="12.75" customHeight="1">
      <c r="A253" s="22"/>
      <c r="G253" s="23"/>
      <c r="H253" s="23"/>
      <c r="J253" s="23"/>
      <c r="K253" s="23"/>
      <c r="L253" s="23"/>
      <c r="M253" s="23"/>
      <c r="N253" s="23"/>
      <c r="O253" s="23"/>
      <c r="P253" s="23"/>
      <c r="Q253" s="23"/>
      <c r="R253" s="23"/>
    </row>
    <row r="254" spans="1:18" ht="12.75" customHeight="1">
      <c r="A254" s="22"/>
      <c r="G254" s="23"/>
      <c r="H254" s="23"/>
      <c r="J254" s="23"/>
      <c r="K254" s="23"/>
      <c r="L254" s="23"/>
      <c r="M254" s="23"/>
      <c r="N254" s="23"/>
      <c r="O254" s="23"/>
      <c r="P254" s="23"/>
      <c r="Q254" s="23"/>
      <c r="R254" s="23"/>
    </row>
    <row r="255" spans="1:18" ht="12.75" customHeight="1">
      <c r="A255" s="22"/>
      <c r="G255" s="23"/>
      <c r="H255" s="23"/>
      <c r="J255" s="23"/>
      <c r="K255" s="23"/>
      <c r="L255" s="23"/>
      <c r="M255" s="23"/>
      <c r="N255" s="23"/>
      <c r="O255" s="23"/>
      <c r="P255" s="23"/>
      <c r="Q255" s="23"/>
      <c r="R255" s="23"/>
    </row>
    <row r="256" spans="1:18" ht="12.75" customHeight="1">
      <c r="A256" s="22"/>
      <c r="G256" s="23"/>
      <c r="H256" s="23"/>
      <c r="J256" s="23"/>
      <c r="K256" s="23"/>
      <c r="L256" s="23"/>
      <c r="M256" s="23"/>
      <c r="N256" s="23"/>
      <c r="O256" s="23"/>
      <c r="P256" s="23"/>
      <c r="Q256" s="23"/>
      <c r="R256" s="23"/>
    </row>
    <row r="257" spans="1:18" ht="12.75" customHeight="1">
      <c r="A257" s="22"/>
      <c r="G257" s="23"/>
      <c r="H257" s="23"/>
      <c r="J257" s="23"/>
      <c r="K257" s="23"/>
      <c r="L257" s="23"/>
      <c r="M257" s="23"/>
      <c r="N257" s="23"/>
      <c r="O257" s="23"/>
      <c r="P257" s="23"/>
      <c r="Q257" s="23"/>
      <c r="R257" s="23"/>
    </row>
    <row r="258" spans="1:18" ht="12.75" customHeight="1">
      <c r="A258" s="22"/>
      <c r="G258" s="23"/>
      <c r="H258" s="23"/>
      <c r="J258" s="23"/>
      <c r="K258" s="23"/>
      <c r="L258" s="23"/>
      <c r="M258" s="23"/>
      <c r="N258" s="23"/>
      <c r="O258" s="23"/>
      <c r="P258" s="23"/>
      <c r="Q258" s="23"/>
      <c r="R258" s="23"/>
    </row>
    <row r="259" spans="1:18" ht="12.75" customHeight="1">
      <c r="A259" s="22"/>
      <c r="G259" s="23"/>
      <c r="H259" s="23"/>
      <c r="J259" s="23"/>
      <c r="K259" s="23"/>
      <c r="L259" s="23"/>
      <c r="M259" s="23"/>
      <c r="N259" s="23"/>
      <c r="O259" s="23"/>
      <c r="P259" s="23"/>
      <c r="Q259" s="23"/>
      <c r="R259" s="23"/>
    </row>
    <row r="260" spans="1:18" ht="12.75" customHeight="1">
      <c r="A260" s="22"/>
      <c r="G260" s="23"/>
      <c r="H260" s="23"/>
      <c r="J260" s="23"/>
      <c r="K260" s="23"/>
      <c r="L260" s="23"/>
      <c r="M260" s="23"/>
      <c r="N260" s="23"/>
      <c r="O260" s="23"/>
      <c r="P260" s="23"/>
      <c r="Q260" s="23"/>
      <c r="R260" s="23"/>
    </row>
    <row r="261" spans="1:18" ht="12.75" customHeight="1">
      <c r="A261" s="22"/>
      <c r="G261" s="23"/>
      <c r="H261" s="23"/>
      <c r="J261" s="23"/>
      <c r="K261" s="23"/>
      <c r="L261" s="23"/>
      <c r="M261" s="23"/>
      <c r="N261" s="23"/>
      <c r="O261" s="23"/>
      <c r="P261" s="23"/>
      <c r="Q261" s="23"/>
      <c r="R261" s="23"/>
    </row>
    <row r="262" spans="1:18" ht="12.75" customHeight="1">
      <c r="A262" s="22"/>
      <c r="G262" s="23"/>
      <c r="H262" s="23"/>
      <c r="J262" s="23"/>
      <c r="K262" s="23"/>
      <c r="L262" s="23"/>
      <c r="M262" s="23"/>
      <c r="N262" s="23"/>
      <c r="O262" s="23"/>
      <c r="P262" s="23"/>
      <c r="Q262" s="23"/>
      <c r="R262" s="23"/>
    </row>
    <row r="263" spans="1:18" ht="12.75" customHeight="1">
      <c r="A263" s="22"/>
      <c r="G263" s="23"/>
      <c r="H263" s="23"/>
      <c r="J263" s="23"/>
      <c r="K263" s="23"/>
      <c r="L263" s="23"/>
      <c r="M263" s="23"/>
      <c r="N263" s="23"/>
      <c r="O263" s="23"/>
      <c r="P263" s="23"/>
      <c r="Q263" s="23"/>
      <c r="R263" s="23"/>
    </row>
    <row r="264" spans="1:18" ht="12.75" customHeight="1">
      <c r="A264" s="22"/>
      <c r="G264" s="23"/>
      <c r="H264" s="23"/>
      <c r="J264" s="23"/>
      <c r="K264" s="23"/>
      <c r="L264" s="23"/>
      <c r="M264" s="23"/>
      <c r="N264" s="23"/>
      <c r="O264" s="23"/>
      <c r="P264" s="23"/>
      <c r="Q264" s="23"/>
      <c r="R264" s="23"/>
    </row>
    <row r="265" spans="1:18" ht="12.75" customHeight="1">
      <c r="A265" s="22"/>
      <c r="G265" s="23"/>
      <c r="H265" s="23"/>
      <c r="J265" s="23"/>
      <c r="K265" s="23"/>
      <c r="L265" s="23"/>
      <c r="M265" s="23"/>
      <c r="N265" s="23"/>
      <c r="O265" s="23"/>
      <c r="P265" s="23"/>
      <c r="Q265" s="23"/>
      <c r="R265" s="23"/>
    </row>
    <row r="266" spans="1:18" ht="12.75" customHeight="1">
      <c r="A266" s="22"/>
      <c r="G266" s="23"/>
      <c r="H266" s="23"/>
      <c r="J266" s="23"/>
      <c r="K266" s="23"/>
      <c r="L266" s="23"/>
      <c r="M266" s="23"/>
      <c r="N266" s="23"/>
      <c r="O266" s="23"/>
      <c r="P266" s="23"/>
      <c r="Q266" s="23"/>
      <c r="R266" s="23"/>
    </row>
    <row r="267" ht="12.75" customHeight="1">
      <c r="A267" s="22"/>
    </row>
    <row r="268" ht="12.75" customHeight="1">
      <c r="A268" s="22"/>
    </row>
    <row r="269" ht="12.75" customHeight="1">
      <c r="A269" s="22"/>
    </row>
    <row r="270" ht="12.75" customHeight="1">
      <c r="A270" s="22"/>
    </row>
    <row r="271" ht="12.75" customHeight="1">
      <c r="A271" s="22"/>
    </row>
    <row r="272" ht="12.75" customHeight="1">
      <c r="A272" s="22"/>
    </row>
    <row r="273" ht="12.75" customHeight="1">
      <c r="A273" s="22"/>
    </row>
    <row r="274" spans="1:18" ht="12.75" customHeight="1">
      <c r="A274" s="22"/>
      <c r="J274" s="23"/>
      <c r="K274" s="23"/>
      <c r="L274" s="23"/>
      <c r="M274" s="23"/>
      <c r="N274" s="23"/>
      <c r="O274" s="23"/>
      <c r="P274" s="23"/>
      <c r="Q274" s="23"/>
      <c r="R274" s="23"/>
    </row>
    <row r="275" spans="1:18" ht="12.75" customHeight="1">
      <c r="A275" s="22"/>
      <c r="G275" s="23"/>
      <c r="H275" s="23"/>
      <c r="J275" s="23"/>
      <c r="K275" s="23"/>
      <c r="L275" s="23"/>
      <c r="M275" s="23"/>
      <c r="N275" s="23"/>
      <c r="O275" s="23"/>
      <c r="P275" s="23"/>
      <c r="Q275" s="23"/>
      <c r="R275" s="23"/>
    </row>
    <row r="276" spans="1:18" ht="12.75" customHeight="1">
      <c r="A276" s="22"/>
      <c r="G276" s="23"/>
      <c r="H276" s="23"/>
      <c r="J276" s="23"/>
      <c r="K276" s="23"/>
      <c r="L276" s="23"/>
      <c r="M276" s="23"/>
      <c r="N276" s="23"/>
      <c r="O276" s="23"/>
      <c r="P276" s="23"/>
      <c r="Q276" s="23"/>
      <c r="R276" s="23"/>
    </row>
    <row r="277" spans="1:18" ht="12.75" customHeight="1">
      <c r="A277" s="22"/>
      <c r="G277" s="23"/>
      <c r="H277" s="23"/>
      <c r="J277" s="23"/>
      <c r="K277" s="23"/>
      <c r="L277" s="23"/>
      <c r="M277" s="23"/>
      <c r="N277" s="23"/>
      <c r="O277" s="23"/>
      <c r="P277" s="23"/>
      <c r="Q277" s="23"/>
      <c r="R277" s="23"/>
    </row>
    <row r="278" spans="1:18" ht="12.75" customHeight="1">
      <c r="A278" s="22"/>
      <c r="G278" s="23"/>
      <c r="H278" s="23"/>
      <c r="J278" s="24"/>
      <c r="K278" s="24"/>
      <c r="L278" s="23"/>
      <c r="M278" s="23"/>
      <c r="N278" s="23"/>
      <c r="O278" s="23"/>
      <c r="P278" s="23"/>
      <c r="Q278" s="23"/>
      <c r="R278" s="23"/>
    </row>
    <row r="279" spans="1:18" ht="12.75" customHeight="1">
      <c r="A279" s="22"/>
      <c r="G279" s="23"/>
      <c r="H279" s="23"/>
      <c r="J279" s="24"/>
      <c r="K279" s="24"/>
      <c r="L279" s="23"/>
      <c r="M279" s="23"/>
      <c r="N279" s="23"/>
      <c r="O279" s="23"/>
      <c r="P279" s="23"/>
      <c r="Q279" s="23"/>
      <c r="R279" s="23"/>
    </row>
    <row r="280" spans="1:18" ht="12.75" customHeight="1">
      <c r="A280" s="22"/>
      <c r="G280" s="23"/>
      <c r="H280" s="23"/>
      <c r="J280" s="24"/>
      <c r="K280" s="24"/>
      <c r="L280" s="23"/>
      <c r="M280" s="23"/>
      <c r="N280" s="23"/>
      <c r="O280" s="23"/>
      <c r="P280" s="23"/>
      <c r="Q280" s="23"/>
      <c r="R280" s="23"/>
    </row>
    <row r="281" spans="1:18" ht="12.75" customHeight="1">
      <c r="A281" s="22"/>
      <c r="G281" s="23"/>
      <c r="H281" s="23"/>
      <c r="J281" s="24"/>
      <c r="K281" s="24"/>
      <c r="L281" s="23"/>
      <c r="M281" s="23"/>
      <c r="N281" s="23"/>
      <c r="O281" s="23"/>
      <c r="P281" s="23"/>
      <c r="Q281" s="23"/>
      <c r="R281" s="23"/>
    </row>
    <row r="282" spans="1:18" ht="12.75" customHeight="1">
      <c r="A282" s="22"/>
      <c r="G282" s="23"/>
      <c r="H282" s="23"/>
      <c r="J282" s="24"/>
      <c r="K282" s="24"/>
      <c r="L282" s="23"/>
      <c r="M282" s="23"/>
      <c r="N282" s="23"/>
      <c r="O282" s="23"/>
      <c r="P282" s="23"/>
      <c r="Q282" s="23"/>
      <c r="R282" s="23"/>
    </row>
    <row r="283" spans="1:18" ht="12.75" customHeight="1">
      <c r="A283" s="22"/>
      <c r="G283" s="23"/>
      <c r="H283" s="23"/>
      <c r="J283" s="24"/>
      <c r="K283" s="24"/>
      <c r="L283" s="23"/>
      <c r="M283" s="23"/>
      <c r="N283" s="23"/>
      <c r="O283" s="23"/>
      <c r="P283" s="23"/>
      <c r="Q283" s="23"/>
      <c r="R283" s="23"/>
    </row>
    <row r="284" spans="1:18" ht="12.75" customHeight="1">
      <c r="A284" s="22"/>
      <c r="G284" s="23"/>
      <c r="H284" s="23"/>
      <c r="J284" s="24"/>
      <c r="K284" s="24"/>
      <c r="L284" s="23"/>
      <c r="M284" s="23"/>
      <c r="N284" s="23"/>
      <c r="O284" s="23"/>
      <c r="P284" s="23"/>
      <c r="Q284" s="23"/>
      <c r="R284" s="23"/>
    </row>
    <row r="285" spans="1:18" ht="12.75" customHeight="1">
      <c r="A285" s="22"/>
      <c r="G285" s="23"/>
      <c r="H285" s="23"/>
      <c r="J285" s="24"/>
      <c r="K285" s="24"/>
      <c r="L285" s="23"/>
      <c r="M285" s="23"/>
      <c r="N285" s="23"/>
      <c r="O285" s="23"/>
      <c r="P285" s="23"/>
      <c r="Q285" s="23"/>
      <c r="R285" s="23"/>
    </row>
    <row r="286" spans="1:18" ht="12.75" customHeight="1">
      <c r="A286" s="22"/>
      <c r="G286" s="23"/>
      <c r="H286" s="23"/>
      <c r="J286" s="24"/>
      <c r="K286" s="24"/>
      <c r="L286" s="23"/>
      <c r="M286" s="23"/>
      <c r="N286" s="23"/>
      <c r="O286" s="23"/>
      <c r="P286" s="23"/>
      <c r="Q286" s="23"/>
      <c r="R286" s="23"/>
    </row>
    <row r="287" spans="1:18" ht="12.75" customHeight="1">
      <c r="A287" s="22"/>
      <c r="G287" s="23"/>
      <c r="H287" s="23"/>
      <c r="J287" s="24"/>
      <c r="K287" s="24"/>
      <c r="L287" s="23"/>
      <c r="M287" s="23"/>
      <c r="N287" s="23"/>
      <c r="O287" s="23"/>
      <c r="P287" s="23"/>
      <c r="Q287" s="23"/>
      <c r="R287" s="23"/>
    </row>
    <row r="288" spans="1:18" ht="12.75" customHeight="1">
      <c r="A288" s="22"/>
      <c r="G288" s="23"/>
      <c r="H288" s="23"/>
      <c r="J288" s="24"/>
      <c r="K288" s="24"/>
      <c r="L288" s="23"/>
      <c r="M288" s="23"/>
      <c r="N288" s="23"/>
      <c r="O288" s="23"/>
      <c r="P288" s="23"/>
      <c r="Q288" s="23"/>
      <c r="R288" s="23"/>
    </row>
    <row r="289" spans="1:18" ht="12.75" customHeight="1">
      <c r="A289" s="22"/>
      <c r="G289" s="23"/>
      <c r="H289" s="23"/>
      <c r="J289" s="24"/>
      <c r="K289" s="24"/>
      <c r="L289" s="23"/>
      <c r="M289" s="23"/>
      <c r="N289" s="23"/>
      <c r="O289" s="23"/>
      <c r="P289" s="23"/>
      <c r="Q289" s="23"/>
      <c r="R289" s="23"/>
    </row>
    <row r="290" spans="1:8" ht="12.75" customHeight="1">
      <c r="A290" s="22"/>
      <c r="G290" s="23"/>
      <c r="H290" s="23"/>
    </row>
    <row r="291" spans="1:18" ht="12.75" customHeight="1">
      <c r="A291" s="22"/>
      <c r="G291" s="23"/>
      <c r="H291" s="23"/>
      <c r="J291" s="24"/>
      <c r="K291" s="24"/>
      <c r="L291" s="23"/>
      <c r="M291" s="23"/>
      <c r="N291" s="23"/>
      <c r="O291" s="23"/>
      <c r="P291" s="23"/>
      <c r="Q291" s="23"/>
      <c r="R291" s="23"/>
    </row>
    <row r="292" spans="1:18" ht="12.75" customHeight="1">
      <c r="A292" s="22"/>
      <c r="G292" s="23"/>
      <c r="H292" s="23"/>
      <c r="J292" s="24"/>
      <c r="K292" s="24"/>
      <c r="L292" s="23"/>
      <c r="M292" s="23"/>
      <c r="N292" s="23"/>
      <c r="O292" s="23"/>
      <c r="P292" s="23"/>
      <c r="Q292" s="23"/>
      <c r="R292" s="23"/>
    </row>
    <row r="293" spans="1:18" ht="12.75" customHeight="1">
      <c r="A293" s="22"/>
      <c r="G293" s="23"/>
      <c r="H293" s="23"/>
      <c r="J293" s="24"/>
      <c r="K293" s="24"/>
      <c r="L293" s="23"/>
      <c r="M293" s="23"/>
      <c r="N293" s="23"/>
      <c r="O293" s="23"/>
      <c r="P293" s="23"/>
      <c r="Q293" s="23"/>
      <c r="R293" s="23"/>
    </row>
    <row r="294" spans="1:18" ht="12.75" customHeight="1">
      <c r="A294" s="22"/>
      <c r="G294" s="23"/>
      <c r="H294" s="23"/>
      <c r="J294" s="24"/>
      <c r="K294" s="24"/>
      <c r="L294" s="23"/>
      <c r="M294" s="23"/>
      <c r="N294" s="23"/>
      <c r="O294" s="23"/>
      <c r="P294" s="23"/>
      <c r="Q294" s="23"/>
      <c r="R294" s="23"/>
    </row>
    <row r="295" spans="1:18" ht="12.75" customHeight="1">
      <c r="A295" s="22"/>
      <c r="G295" s="23"/>
      <c r="H295" s="23"/>
      <c r="J295" s="24"/>
      <c r="K295" s="24"/>
      <c r="L295" s="23"/>
      <c r="M295" s="23"/>
      <c r="N295" s="23"/>
      <c r="O295" s="23"/>
      <c r="P295" s="23"/>
      <c r="Q295" s="23"/>
      <c r="R295" s="23"/>
    </row>
    <row r="296" spans="1:18" ht="12.75" customHeight="1">
      <c r="A296" s="22"/>
      <c r="G296" s="23"/>
      <c r="H296" s="23"/>
      <c r="J296" s="24"/>
      <c r="K296" s="24"/>
      <c r="L296" s="23"/>
      <c r="M296" s="23"/>
      <c r="N296" s="23"/>
      <c r="O296" s="23"/>
      <c r="P296" s="23"/>
      <c r="Q296" s="23"/>
      <c r="R296" s="23"/>
    </row>
    <row r="297" spans="1:18" ht="12.75" customHeight="1">
      <c r="A297" s="22"/>
      <c r="G297" s="23"/>
      <c r="H297" s="23"/>
      <c r="J297" s="24"/>
      <c r="K297" s="24"/>
      <c r="L297" s="23"/>
      <c r="M297" s="23"/>
      <c r="N297" s="23"/>
      <c r="O297" s="23"/>
      <c r="P297" s="23"/>
      <c r="Q297" s="23"/>
      <c r="R297" s="23"/>
    </row>
    <row r="298" spans="1:18" ht="12.75" customHeight="1">
      <c r="A298" s="22"/>
      <c r="G298" s="23"/>
      <c r="H298" s="23"/>
      <c r="J298" s="24"/>
      <c r="K298" s="24"/>
      <c r="L298" s="23"/>
      <c r="M298" s="23"/>
      <c r="N298" s="23"/>
      <c r="O298" s="23"/>
      <c r="P298" s="23"/>
      <c r="Q298" s="23"/>
      <c r="R298" s="23"/>
    </row>
    <row r="299" spans="1:18" ht="12.75" customHeight="1">
      <c r="A299" s="22"/>
      <c r="G299" s="23"/>
      <c r="H299" s="23"/>
      <c r="J299" s="24"/>
      <c r="K299" s="24"/>
      <c r="L299" s="23"/>
      <c r="M299" s="23"/>
      <c r="N299" s="23"/>
      <c r="O299" s="23"/>
      <c r="P299" s="23"/>
      <c r="Q299" s="23"/>
      <c r="R299" s="23"/>
    </row>
    <row r="300" spans="1:18" ht="12.75" customHeight="1">
      <c r="A300" s="22"/>
      <c r="G300" s="23"/>
      <c r="H300" s="23"/>
      <c r="J300" s="24"/>
      <c r="K300" s="24"/>
      <c r="L300" s="23"/>
      <c r="M300" s="23"/>
      <c r="N300" s="23"/>
      <c r="O300" s="23"/>
      <c r="P300" s="23"/>
      <c r="Q300" s="23"/>
      <c r="R300" s="23"/>
    </row>
    <row r="301" spans="1:18" ht="12.75" customHeight="1">
      <c r="A301" s="22"/>
      <c r="G301" s="23"/>
      <c r="H301" s="23"/>
      <c r="J301" s="24"/>
      <c r="K301" s="24"/>
      <c r="L301" s="23"/>
      <c r="M301" s="23"/>
      <c r="N301" s="23"/>
      <c r="O301" s="23"/>
      <c r="P301" s="23"/>
      <c r="Q301" s="23"/>
      <c r="R301" s="23"/>
    </row>
    <row r="302" spans="1:18" ht="12.75" customHeight="1">
      <c r="A302" s="22"/>
      <c r="G302" s="23"/>
      <c r="H302" s="23"/>
      <c r="J302" s="24"/>
      <c r="K302" s="24"/>
      <c r="L302" s="23"/>
      <c r="M302" s="23"/>
      <c r="N302" s="23"/>
      <c r="O302" s="23"/>
      <c r="P302" s="23"/>
      <c r="Q302" s="23"/>
      <c r="R302" s="23"/>
    </row>
    <row r="303" spans="1:18" ht="12.75" customHeight="1">
      <c r="A303" s="22"/>
      <c r="G303" s="23"/>
      <c r="H303" s="23"/>
      <c r="J303" s="24"/>
      <c r="K303" s="24"/>
      <c r="L303" s="23"/>
      <c r="M303" s="23"/>
      <c r="N303" s="23"/>
      <c r="O303" s="23"/>
      <c r="P303" s="23"/>
      <c r="Q303" s="23"/>
      <c r="R303" s="23"/>
    </row>
    <row r="304" spans="1:18" ht="12.75" customHeight="1">
      <c r="A304" s="22"/>
      <c r="G304" s="23"/>
      <c r="H304" s="23"/>
      <c r="J304" s="24"/>
      <c r="K304" s="24"/>
      <c r="L304" s="23"/>
      <c r="M304" s="23"/>
      <c r="N304" s="23"/>
      <c r="O304" s="23"/>
      <c r="P304" s="23"/>
      <c r="Q304" s="23"/>
      <c r="R304" s="23"/>
    </row>
    <row r="305" spans="1:18" ht="12.75" customHeight="1">
      <c r="A305" s="22"/>
      <c r="G305" s="23"/>
      <c r="H305" s="23"/>
      <c r="J305" s="24"/>
      <c r="K305" s="24"/>
      <c r="L305" s="23"/>
      <c r="M305" s="23"/>
      <c r="N305" s="23"/>
      <c r="O305" s="23"/>
      <c r="P305" s="23"/>
      <c r="Q305" s="23"/>
      <c r="R305" s="23"/>
    </row>
    <row r="306" spans="1:18" ht="12.75" customHeight="1">
      <c r="A306" s="22"/>
      <c r="G306" s="23"/>
      <c r="H306" s="23"/>
      <c r="J306" s="24"/>
      <c r="K306" s="24"/>
      <c r="L306" s="23"/>
      <c r="M306" s="23"/>
      <c r="N306" s="23"/>
      <c r="O306" s="23"/>
      <c r="P306" s="23"/>
      <c r="Q306" s="23"/>
      <c r="R306" s="23"/>
    </row>
    <row r="307" spans="1:18" ht="12.75" customHeight="1">
      <c r="A307" s="22"/>
      <c r="G307" s="23"/>
      <c r="H307" s="23"/>
      <c r="J307" s="24"/>
      <c r="K307" s="24"/>
      <c r="L307" s="23"/>
      <c r="M307" s="23"/>
      <c r="N307" s="23"/>
      <c r="O307" s="23"/>
      <c r="P307" s="23"/>
      <c r="Q307" s="23"/>
      <c r="R307" s="23"/>
    </row>
    <row r="308" spans="1:18" ht="12.75" customHeight="1">
      <c r="A308" s="22"/>
      <c r="G308" s="23"/>
      <c r="H308" s="23"/>
      <c r="J308" s="24"/>
      <c r="K308" s="24"/>
      <c r="L308" s="23"/>
      <c r="M308" s="23"/>
      <c r="N308" s="23"/>
      <c r="O308" s="23"/>
      <c r="P308" s="23"/>
      <c r="Q308" s="23"/>
      <c r="R308" s="23"/>
    </row>
    <row r="309" spans="1:18" ht="12.75" customHeight="1">
      <c r="A309" s="22"/>
      <c r="G309" s="23"/>
      <c r="H309" s="23"/>
      <c r="J309" s="24"/>
      <c r="K309" s="24"/>
      <c r="L309" s="23"/>
      <c r="M309" s="23"/>
      <c r="N309" s="23"/>
      <c r="O309" s="23"/>
      <c r="P309" s="23"/>
      <c r="Q309" s="23"/>
      <c r="R309" s="23"/>
    </row>
    <row r="310" spans="1:18" ht="12.75" customHeight="1">
      <c r="A310" s="22"/>
      <c r="G310" s="23"/>
      <c r="H310" s="23"/>
      <c r="J310" s="24"/>
      <c r="K310" s="24"/>
      <c r="L310" s="23"/>
      <c r="M310" s="23"/>
      <c r="N310" s="23"/>
      <c r="O310" s="23"/>
      <c r="P310" s="23"/>
      <c r="Q310" s="23"/>
      <c r="R310" s="23"/>
    </row>
    <row r="311" spans="1:18" ht="12.75" customHeight="1">
      <c r="A311" s="22"/>
      <c r="G311" s="23"/>
      <c r="H311" s="23"/>
      <c r="J311" s="24"/>
      <c r="K311" s="24"/>
      <c r="L311" s="23"/>
      <c r="M311" s="23"/>
      <c r="N311" s="23"/>
      <c r="O311" s="23"/>
      <c r="P311" s="23"/>
      <c r="Q311" s="23"/>
      <c r="R311" s="23"/>
    </row>
    <row r="312" spans="1:18" ht="12.75" customHeight="1">
      <c r="A312" s="22"/>
      <c r="G312" s="23"/>
      <c r="H312" s="23"/>
      <c r="J312" s="24"/>
      <c r="K312" s="24"/>
      <c r="L312" s="23"/>
      <c r="M312" s="23"/>
      <c r="N312" s="23"/>
      <c r="O312" s="23"/>
      <c r="P312" s="23"/>
      <c r="Q312" s="23"/>
      <c r="R312" s="23"/>
    </row>
    <row r="313" spans="1:18" ht="12.75" customHeight="1">
      <c r="A313" s="22"/>
      <c r="G313" s="23"/>
      <c r="H313" s="23"/>
      <c r="J313" s="24"/>
      <c r="K313" s="24"/>
      <c r="L313" s="23"/>
      <c r="M313" s="23"/>
      <c r="N313" s="23"/>
      <c r="O313" s="23"/>
      <c r="P313" s="23"/>
      <c r="Q313" s="23"/>
      <c r="R313" s="23"/>
    </row>
    <row r="314" spans="1:18" ht="12.75" customHeight="1">
      <c r="A314" s="22"/>
      <c r="G314" s="23"/>
      <c r="H314" s="23"/>
      <c r="J314" s="24"/>
      <c r="K314" s="24"/>
      <c r="L314" s="23"/>
      <c r="M314" s="23"/>
      <c r="N314" s="23"/>
      <c r="O314" s="23"/>
      <c r="P314" s="23"/>
      <c r="Q314" s="23"/>
      <c r="R314" s="23"/>
    </row>
    <row r="315" spans="1:18" ht="12.75" customHeight="1">
      <c r="A315" s="22"/>
      <c r="G315" s="23"/>
      <c r="H315" s="23"/>
      <c r="J315" s="24"/>
      <c r="K315" s="24"/>
      <c r="L315" s="23"/>
      <c r="M315" s="23"/>
      <c r="N315" s="23"/>
      <c r="O315" s="23"/>
      <c r="P315" s="23"/>
      <c r="Q315" s="23"/>
      <c r="R315" s="23"/>
    </row>
    <row r="316" spans="1:18" ht="12.75" customHeight="1">
      <c r="A316" s="22"/>
      <c r="G316" s="23"/>
      <c r="H316" s="23"/>
      <c r="J316" s="24"/>
      <c r="K316" s="24"/>
      <c r="L316" s="23"/>
      <c r="M316" s="23"/>
      <c r="N316" s="23"/>
      <c r="O316" s="23"/>
      <c r="P316" s="23"/>
      <c r="Q316" s="23"/>
      <c r="R316" s="23"/>
    </row>
    <row r="317" spans="1:18" ht="12.75" customHeight="1">
      <c r="A317" s="22"/>
      <c r="G317" s="23"/>
      <c r="H317" s="23"/>
      <c r="J317" s="24"/>
      <c r="K317" s="24"/>
      <c r="L317" s="23"/>
      <c r="M317" s="23"/>
      <c r="N317" s="23"/>
      <c r="O317" s="23"/>
      <c r="P317" s="23"/>
      <c r="Q317" s="23"/>
      <c r="R317" s="23"/>
    </row>
    <row r="318" spans="1:18" ht="12.75" customHeight="1">
      <c r="A318" s="22"/>
      <c r="G318" s="23"/>
      <c r="H318" s="23"/>
      <c r="J318" s="24"/>
      <c r="K318" s="24"/>
      <c r="L318" s="23"/>
      <c r="M318" s="23"/>
      <c r="N318" s="23"/>
      <c r="O318" s="23"/>
      <c r="P318" s="23"/>
      <c r="Q318" s="23"/>
      <c r="R318" s="23"/>
    </row>
    <row r="319" spans="1:18" ht="12.75" customHeight="1">
      <c r="A319" s="22"/>
      <c r="G319" s="23"/>
      <c r="H319" s="23"/>
      <c r="J319" s="24"/>
      <c r="K319" s="24"/>
      <c r="L319" s="23"/>
      <c r="M319" s="23"/>
      <c r="N319" s="23"/>
      <c r="O319" s="23"/>
      <c r="P319" s="23"/>
      <c r="Q319" s="23"/>
      <c r="R319" s="23"/>
    </row>
    <row r="320" spans="1:18" ht="12.75" customHeight="1">
      <c r="A320" s="22"/>
      <c r="G320" s="23"/>
      <c r="H320" s="23"/>
      <c r="J320" s="24"/>
      <c r="K320" s="24"/>
      <c r="L320" s="23"/>
      <c r="M320" s="23"/>
      <c r="N320" s="23"/>
      <c r="O320" s="23"/>
      <c r="P320" s="23"/>
      <c r="Q320" s="23"/>
      <c r="R320" s="23"/>
    </row>
    <row r="321" spans="1:18" ht="12.75" customHeight="1">
      <c r="A321" s="22"/>
      <c r="G321" s="23"/>
      <c r="H321" s="23"/>
      <c r="J321" s="24"/>
      <c r="K321" s="24"/>
      <c r="L321" s="23"/>
      <c r="M321" s="23"/>
      <c r="N321" s="23"/>
      <c r="O321" s="23"/>
      <c r="P321" s="23"/>
      <c r="Q321" s="23"/>
      <c r="R321" s="23"/>
    </row>
    <row r="322" spans="1:18" ht="12.75" customHeight="1">
      <c r="A322" s="22"/>
      <c r="G322" s="23"/>
      <c r="H322" s="23"/>
      <c r="J322" s="24"/>
      <c r="K322" s="24"/>
      <c r="L322" s="23"/>
      <c r="M322" s="23"/>
      <c r="N322" s="23"/>
      <c r="O322" s="23"/>
      <c r="P322" s="23"/>
      <c r="Q322" s="23"/>
      <c r="R322" s="23"/>
    </row>
    <row r="323" spans="1:18" ht="12.75" customHeight="1">
      <c r="A323" s="22"/>
      <c r="G323" s="23"/>
      <c r="H323" s="23"/>
      <c r="J323" s="24"/>
      <c r="K323" s="24"/>
      <c r="L323" s="23"/>
      <c r="M323" s="23"/>
      <c r="N323" s="23"/>
      <c r="O323" s="23"/>
      <c r="P323" s="23"/>
      <c r="Q323" s="23"/>
      <c r="R323" s="23"/>
    </row>
    <row r="324" spans="1:18" ht="12.75" customHeight="1">
      <c r="A324" s="22"/>
      <c r="G324" s="23"/>
      <c r="H324" s="23"/>
      <c r="J324" s="24"/>
      <c r="K324" s="24"/>
      <c r="L324" s="23"/>
      <c r="M324" s="23"/>
      <c r="N324" s="23"/>
      <c r="O324" s="23"/>
      <c r="P324" s="23"/>
      <c r="Q324" s="23"/>
      <c r="R324" s="23"/>
    </row>
    <row r="325" spans="1:18" ht="12.75" customHeight="1">
      <c r="A325" s="22"/>
      <c r="G325" s="23"/>
      <c r="H325" s="23"/>
      <c r="J325" s="24"/>
      <c r="K325" s="24"/>
      <c r="L325" s="23"/>
      <c r="M325" s="23"/>
      <c r="N325" s="23"/>
      <c r="O325" s="23"/>
      <c r="P325" s="23"/>
      <c r="Q325" s="23"/>
      <c r="R325" s="23"/>
    </row>
    <row r="326" spans="1:18" ht="12.75" customHeight="1">
      <c r="A326" s="22"/>
      <c r="G326" s="23"/>
      <c r="H326" s="23"/>
      <c r="J326" s="24"/>
      <c r="K326" s="24"/>
      <c r="L326" s="23"/>
      <c r="M326" s="23"/>
      <c r="N326" s="23"/>
      <c r="O326" s="23"/>
      <c r="P326" s="23"/>
      <c r="Q326" s="23"/>
      <c r="R326" s="23"/>
    </row>
    <row r="327" spans="1:18" ht="12.75" customHeight="1">
      <c r="A327" s="22"/>
      <c r="G327" s="23"/>
      <c r="H327" s="23"/>
      <c r="J327" s="24"/>
      <c r="K327" s="24"/>
      <c r="L327" s="23"/>
      <c r="M327" s="23"/>
      <c r="N327" s="23"/>
      <c r="O327" s="23"/>
      <c r="P327" s="23"/>
      <c r="Q327" s="23"/>
      <c r="R327" s="23"/>
    </row>
    <row r="328" spans="1:18" ht="12.75" customHeight="1">
      <c r="A328" s="22"/>
      <c r="G328" s="23"/>
      <c r="H328" s="23"/>
      <c r="J328" s="24"/>
      <c r="K328" s="24"/>
      <c r="L328" s="23"/>
      <c r="M328" s="23"/>
      <c r="N328" s="23"/>
      <c r="O328" s="23"/>
      <c r="P328" s="23"/>
      <c r="Q328" s="23"/>
      <c r="R328" s="23"/>
    </row>
    <row r="329" spans="1:18" ht="12.75" customHeight="1">
      <c r="A329" s="22"/>
      <c r="G329" s="23"/>
      <c r="H329" s="23"/>
      <c r="J329" s="24"/>
      <c r="K329" s="24"/>
      <c r="L329" s="23"/>
      <c r="M329" s="23"/>
      <c r="N329" s="23"/>
      <c r="O329" s="23"/>
      <c r="P329" s="23"/>
      <c r="Q329" s="23"/>
      <c r="R329" s="23"/>
    </row>
    <row r="330" spans="1:18" ht="12.75" customHeight="1">
      <c r="A330" s="22"/>
      <c r="G330" s="23"/>
      <c r="H330" s="23"/>
      <c r="J330" s="24"/>
      <c r="K330" s="24"/>
      <c r="L330" s="23"/>
      <c r="M330" s="23"/>
      <c r="N330" s="23"/>
      <c r="O330" s="23"/>
      <c r="P330" s="23"/>
      <c r="Q330" s="23"/>
      <c r="R330" s="23"/>
    </row>
    <row r="331" spans="1:18" ht="12.75" customHeight="1">
      <c r="A331" s="22"/>
      <c r="G331" s="23"/>
      <c r="H331" s="23"/>
      <c r="J331" s="24"/>
      <c r="K331" s="24"/>
      <c r="L331" s="23"/>
      <c r="M331" s="23"/>
      <c r="N331" s="23"/>
      <c r="O331" s="23"/>
      <c r="P331" s="23"/>
      <c r="Q331" s="23"/>
      <c r="R331" s="23"/>
    </row>
    <row r="332" spans="1:18" ht="12.75" customHeight="1">
      <c r="A332" s="22"/>
      <c r="G332" s="23"/>
      <c r="H332" s="23"/>
      <c r="J332" s="24"/>
      <c r="K332" s="24"/>
      <c r="L332" s="23"/>
      <c r="M332" s="23"/>
      <c r="N332" s="23"/>
      <c r="O332" s="23"/>
      <c r="P332" s="23"/>
      <c r="Q332" s="23"/>
      <c r="R332" s="23"/>
    </row>
    <row r="333" spans="1:18" ht="12.75" customHeight="1">
      <c r="A333" s="22"/>
      <c r="G333" s="23"/>
      <c r="H333" s="23"/>
      <c r="J333" s="24"/>
      <c r="K333" s="24"/>
      <c r="L333" s="23"/>
      <c r="M333" s="23"/>
      <c r="N333" s="23"/>
      <c r="O333" s="23"/>
      <c r="P333" s="23"/>
      <c r="Q333" s="23"/>
      <c r="R333" s="23"/>
    </row>
    <row r="334" spans="1:18" ht="12.75" customHeight="1">
      <c r="A334" s="22"/>
      <c r="G334" s="23"/>
      <c r="H334" s="23"/>
      <c r="J334" s="24"/>
      <c r="K334" s="24"/>
      <c r="L334" s="23"/>
      <c r="M334" s="23"/>
      <c r="N334" s="23"/>
      <c r="O334" s="23"/>
      <c r="P334" s="23"/>
      <c r="Q334" s="23"/>
      <c r="R334" s="23"/>
    </row>
    <row r="335" spans="1:18" ht="12.75" customHeight="1">
      <c r="A335" s="22"/>
      <c r="G335" s="23"/>
      <c r="H335" s="23"/>
      <c r="J335" s="24"/>
      <c r="K335" s="24"/>
      <c r="L335" s="23"/>
      <c r="M335" s="23"/>
      <c r="N335" s="23"/>
      <c r="O335" s="23"/>
      <c r="P335" s="23"/>
      <c r="Q335" s="23"/>
      <c r="R335" s="23"/>
    </row>
    <row r="336" spans="1:18" ht="12.75" customHeight="1">
      <c r="A336" s="22"/>
      <c r="G336" s="23"/>
      <c r="H336" s="23"/>
      <c r="J336" s="24"/>
      <c r="K336" s="24"/>
      <c r="L336" s="23"/>
      <c r="M336" s="23"/>
      <c r="N336" s="23"/>
      <c r="O336" s="23"/>
      <c r="P336" s="23"/>
      <c r="Q336" s="23"/>
      <c r="R336" s="23"/>
    </row>
    <row r="337" spans="1:18" ht="12.75" customHeight="1">
      <c r="A337" s="22"/>
      <c r="G337" s="23"/>
      <c r="H337" s="23"/>
      <c r="J337" s="24"/>
      <c r="K337" s="24"/>
      <c r="L337" s="23"/>
      <c r="M337" s="23"/>
      <c r="N337" s="23"/>
      <c r="O337" s="23"/>
      <c r="P337" s="23"/>
      <c r="Q337" s="23"/>
      <c r="R337" s="23"/>
    </row>
    <row r="338" spans="1:18" ht="12.75" customHeight="1">
      <c r="A338" s="22"/>
      <c r="G338" s="23"/>
      <c r="H338" s="23"/>
      <c r="J338" s="24"/>
      <c r="K338" s="24"/>
      <c r="L338" s="23"/>
      <c r="M338" s="23"/>
      <c r="N338" s="23"/>
      <c r="O338" s="23"/>
      <c r="P338" s="23"/>
      <c r="Q338" s="23"/>
      <c r="R338" s="23"/>
    </row>
    <row r="339" spans="1:18" ht="12.75" customHeight="1">
      <c r="A339" s="22"/>
      <c r="G339" s="23"/>
      <c r="H339" s="23"/>
      <c r="J339" s="24"/>
      <c r="K339" s="24"/>
      <c r="L339" s="23"/>
      <c r="M339" s="23"/>
      <c r="N339" s="23"/>
      <c r="O339" s="23"/>
      <c r="P339" s="23"/>
      <c r="Q339" s="23"/>
      <c r="R339" s="23"/>
    </row>
    <row r="340" spans="1:18" ht="12.75" customHeight="1">
      <c r="A340" s="22"/>
      <c r="G340" s="23"/>
      <c r="H340" s="23"/>
      <c r="J340" s="24"/>
      <c r="K340" s="24"/>
      <c r="L340" s="23"/>
      <c r="M340" s="23"/>
      <c r="N340" s="23"/>
      <c r="O340" s="23"/>
      <c r="P340" s="23"/>
      <c r="Q340" s="23"/>
      <c r="R340" s="23"/>
    </row>
    <row r="341" spans="1:18" ht="12.75" customHeight="1">
      <c r="A341" s="22"/>
      <c r="G341" s="23"/>
      <c r="H341" s="23"/>
      <c r="J341" s="24"/>
      <c r="K341" s="24"/>
      <c r="L341" s="23"/>
      <c r="M341" s="23"/>
      <c r="N341" s="23"/>
      <c r="O341" s="23"/>
      <c r="P341" s="23"/>
      <c r="Q341" s="23"/>
      <c r="R341" s="23"/>
    </row>
    <row r="342" spans="1:18" ht="12.75" customHeight="1">
      <c r="A342" s="22"/>
      <c r="G342" s="23"/>
      <c r="H342" s="23"/>
      <c r="J342" s="24"/>
      <c r="K342" s="24"/>
      <c r="L342" s="23"/>
      <c r="M342" s="23"/>
      <c r="N342" s="23"/>
      <c r="O342" s="23"/>
      <c r="P342" s="23"/>
      <c r="Q342" s="23"/>
      <c r="R342" s="23"/>
    </row>
    <row r="343" spans="1:18" ht="12.75" customHeight="1">
      <c r="A343" s="22"/>
      <c r="G343" s="23"/>
      <c r="H343" s="23"/>
      <c r="J343" s="24"/>
      <c r="K343" s="24"/>
      <c r="L343" s="23"/>
      <c r="M343" s="23"/>
      <c r="N343" s="23"/>
      <c r="O343" s="23"/>
      <c r="P343" s="23"/>
      <c r="Q343" s="23"/>
      <c r="R343" s="23"/>
    </row>
    <row r="344" spans="1:18" ht="12.75" customHeight="1">
      <c r="A344" s="22"/>
      <c r="G344" s="23"/>
      <c r="H344" s="23"/>
      <c r="J344" s="24"/>
      <c r="K344" s="24"/>
      <c r="L344" s="23"/>
      <c r="M344" s="23"/>
      <c r="N344" s="23"/>
      <c r="O344" s="23"/>
      <c r="P344" s="23"/>
      <c r="Q344" s="23"/>
      <c r="R344" s="23"/>
    </row>
    <row r="345" spans="1:18" ht="12.75" customHeight="1">
      <c r="A345" s="22"/>
      <c r="G345" s="23"/>
      <c r="H345" s="23"/>
      <c r="J345" s="24"/>
      <c r="K345" s="24"/>
      <c r="L345" s="23"/>
      <c r="M345" s="23"/>
      <c r="N345" s="23"/>
      <c r="O345" s="23"/>
      <c r="P345" s="23"/>
      <c r="Q345" s="23"/>
      <c r="R345" s="23"/>
    </row>
    <row r="346" spans="1:18" ht="12.75" customHeight="1">
      <c r="A346" s="22"/>
      <c r="G346" s="23"/>
      <c r="H346" s="23"/>
      <c r="J346" s="24"/>
      <c r="K346" s="24"/>
      <c r="L346" s="23"/>
      <c r="M346" s="23"/>
      <c r="N346" s="23"/>
      <c r="O346" s="23"/>
      <c r="P346" s="23"/>
      <c r="Q346" s="23"/>
      <c r="R346" s="23"/>
    </row>
    <row r="347" spans="1:18" ht="12.75" customHeight="1">
      <c r="A347" s="22"/>
      <c r="G347" s="23"/>
      <c r="H347" s="23"/>
      <c r="J347" s="24"/>
      <c r="K347" s="24"/>
      <c r="L347" s="23"/>
      <c r="M347" s="23"/>
      <c r="N347" s="23"/>
      <c r="O347" s="23"/>
      <c r="P347" s="23"/>
      <c r="Q347" s="23"/>
      <c r="R347" s="23"/>
    </row>
    <row r="348" spans="1:18" ht="12.75" customHeight="1">
      <c r="A348" s="22"/>
      <c r="G348" s="23"/>
      <c r="H348" s="23"/>
      <c r="J348" s="24"/>
      <c r="K348" s="24"/>
      <c r="L348" s="23"/>
      <c r="M348" s="23"/>
      <c r="N348" s="23"/>
      <c r="O348" s="23"/>
      <c r="P348" s="23"/>
      <c r="Q348" s="23"/>
      <c r="R348" s="23"/>
    </row>
    <row r="349" spans="1:18" ht="12.75" customHeight="1">
      <c r="A349" s="22"/>
      <c r="G349" s="23"/>
      <c r="H349" s="23"/>
      <c r="J349" s="24"/>
      <c r="K349" s="24"/>
      <c r="L349" s="23"/>
      <c r="M349" s="23"/>
      <c r="N349" s="23"/>
      <c r="O349" s="23"/>
      <c r="P349" s="23"/>
      <c r="Q349" s="23"/>
      <c r="R349" s="23"/>
    </row>
    <row r="350" spans="1:18" ht="12.75" customHeight="1">
      <c r="A350" s="22"/>
      <c r="G350" s="23"/>
      <c r="H350" s="23"/>
      <c r="J350" s="24"/>
      <c r="K350" s="24"/>
      <c r="L350" s="23"/>
      <c r="M350" s="23"/>
      <c r="N350" s="23"/>
      <c r="O350" s="23"/>
      <c r="P350" s="23"/>
      <c r="Q350" s="23"/>
      <c r="R350" s="23"/>
    </row>
    <row r="351" spans="1:18" ht="12.75" customHeight="1">
      <c r="A351" s="22"/>
      <c r="G351" s="23"/>
      <c r="H351" s="23"/>
      <c r="J351" s="24"/>
      <c r="K351" s="24"/>
      <c r="L351" s="23"/>
      <c r="M351" s="23"/>
      <c r="N351" s="23"/>
      <c r="O351" s="23"/>
      <c r="P351" s="23"/>
      <c r="Q351" s="23"/>
      <c r="R351" s="23"/>
    </row>
    <row r="352" spans="1:18" ht="12.75" customHeight="1">
      <c r="A352" s="22"/>
      <c r="G352" s="23"/>
      <c r="H352" s="23"/>
      <c r="J352" s="24"/>
      <c r="K352" s="24"/>
      <c r="L352" s="23"/>
      <c r="M352" s="23"/>
      <c r="N352" s="23"/>
      <c r="O352" s="23"/>
      <c r="P352" s="23"/>
      <c r="Q352" s="23"/>
      <c r="R352" s="23"/>
    </row>
    <row r="353" spans="1:18" ht="12.75" customHeight="1">
      <c r="A353" s="22"/>
      <c r="G353" s="23"/>
      <c r="H353" s="23"/>
      <c r="J353" s="24"/>
      <c r="K353" s="24"/>
      <c r="L353" s="23"/>
      <c r="M353" s="23"/>
      <c r="N353" s="23"/>
      <c r="O353" s="23"/>
      <c r="P353" s="23"/>
      <c r="Q353" s="23"/>
      <c r="R353" s="23"/>
    </row>
    <row r="354" spans="1:18" ht="12.75" customHeight="1">
      <c r="A354" s="22"/>
      <c r="G354" s="23"/>
      <c r="H354" s="23"/>
      <c r="J354" s="24"/>
      <c r="K354" s="24"/>
      <c r="L354" s="23"/>
      <c r="M354" s="23"/>
      <c r="N354" s="23"/>
      <c r="O354" s="23"/>
      <c r="P354" s="23"/>
      <c r="Q354" s="23"/>
      <c r="R354" s="23"/>
    </row>
    <row r="355" spans="1:18" ht="12.75" customHeight="1">
      <c r="A355" s="22"/>
      <c r="G355" s="23"/>
      <c r="H355" s="23"/>
      <c r="J355" s="24"/>
      <c r="K355" s="24"/>
      <c r="L355" s="23"/>
      <c r="M355" s="23"/>
      <c r="N355" s="23"/>
      <c r="O355" s="23"/>
      <c r="P355" s="23"/>
      <c r="Q355" s="23"/>
      <c r="R355" s="23"/>
    </row>
    <row r="356" spans="1:18" ht="12.75" customHeight="1">
      <c r="A356" s="22"/>
      <c r="G356" s="23"/>
      <c r="H356" s="23"/>
      <c r="J356" s="24"/>
      <c r="K356" s="24"/>
      <c r="L356" s="23"/>
      <c r="M356" s="23"/>
      <c r="N356" s="23"/>
      <c r="O356" s="23"/>
      <c r="P356" s="23"/>
      <c r="Q356" s="23"/>
      <c r="R356" s="23"/>
    </row>
    <row r="357" spans="1:18" ht="12.75" customHeight="1">
      <c r="A357" s="22"/>
      <c r="G357" s="23"/>
      <c r="H357" s="23"/>
      <c r="J357" s="24"/>
      <c r="K357" s="24"/>
      <c r="L357" s="23"/>
      <c r="M357" s="23"/>
      <c r="N357" s="23"/>
      <c r="O357" s="23"/>
      <c r="P357" s="23"/>
      <c r="Q357" s="23"/>
      <c r="R357" s="23"/>
    </row>
    <row r="358" spans="1:18" ht="12.75" customHeight="1">
      <c r="A358" s="22"/>
      <c r="G358" s="23"/>
      <c r="H358" s="23"/>
      <c r="J358" s="24"/>
      <c r="K358" s="24"/>
      <c r="L358" s="23"/>
      <c r="M358" s="23"/>
      <c r="N358" s="23"/>
      <c r="O358" s="23"/>
      <c r="P358" s="23"/>
      <c r="Q358" s="23"/>
      <c r="R358" s="23"/>
    </row>
    <row r="359" spans="1:18" ht="12.75" customHeight="1">
      <c r="A359" s="22"/>
      <c r="G359" s="23"/>
      <c r="H359" s="23"/>
      <c r="J359" s="24"/>
      <c r="K359" s="24"/>
      <c r="L359" s="23"/>
      <c r="M359" s="23"/>
      <c r="N359" s="23"/>
      <c r="O359" s="23"/>
      <c r="P359" s="23"/>
      <c r="Q359" s="23"/>
      <c r="R359" s="23"/>
    </row>
    <row r="360" spans="1:18" ht="12.75" customHeight="1">
      <c r="A360" s="22"/>
      <c r="G360" s="23"/>
      <c r="H360" s="23"/>
      <c r="J360" s="24"/>
      <c r="K360" s="24"/>
      <c r="L360" s="23"/>
      <c r="M360" s="23"/>
      <c r="N360" s="23"/>
      <c r="O360" s="23"/>
      <c r="P360" s="23"/>
      <c r="Q360" s="23"/>
      <c r="R360" s="23"/>
    </row>
    <row r="361" spans="1:18" ht="12.75" customHeight="1">
      <c r="A361" s="22"/>
      <c r="G361" s="23"/>
      <c r="H361" s="23"/>
      <c r="J361" s="24"/>
      <c r="K361" s="24"/>
      <c r="L361" s="23"/>
      <c r="M361" s="23"/>
      <c r="N361" s="23"/>
      <c r="O361" s="23"/>
      <c r="P361" s="23"/>
      <c r="Q361" s="23"/>
      <c r="R361" s="23"/>
    </row>
    <row r="362" spans="1:18" ht="12.75" customHeight="1">
      <c r="A362" s="22"/>
      <c r="G362" s="23"/>
      <c r="H362" s="23"/>
      <c r="J362" s="24"/>
      <c r="K362" s="24"/>
      <c r="L362" s="23"/>
      <c r="M362" s="23"/>
      <c r="N362" s="23"/>
      <c r="O362" s="23"/>
      <c r="P362" s="23"/>
      <c r="Q362" s="23"/>
      <c r="R362" s="23"/>
    </row>
    <row r="363" spans="1:18" ht="12.75" customHeight="1">
      <c r="A363" s="22"/>
      <c r="G363" s="23"/>
      <c r="H363" s="23"/>
      <c r="J363" s="24"/>
      <c r="K363" s="24"/>
      <c r="L363" s="23"/>
      <c r="M363" s="23"/>
      <c r="N363" s="23"/>
      <c r="O363" s="23"/>
      <c r="P363" s="23"/>
      <c r="Q363" s="23"/>
      <c r="R363" s="23"/>
    </row>
    <row r="364" spans="1:18" ht="12.75" customHeight="1">
      <c r="A364" s="22"/>
      <c r="G364" s="23"/>
      <c r="H364" s="23"/>
      <c r="J364" s="24"/>
      <c r="K364" s="24"/>
      <c r="L364" s="23"/>
      <c r="M364" s="23"/>
      <c r="N364" s="23"/>
      <c r="O364" s="23"/>
      <c r="P364" s="23"/>
      <c r="Q364" s="23"/>
      <c r="R364" s="23"/>
    </row>
    <row r="365" spans="1:18" ht="12.75" customHeight="1">
      <c r="A365" s="22"/>
      <c r="G365" s="23"/>
      <c r="H365" s="23"/>
      <c r="J365" s="24"/>
      <c r="K365" s="24"/>
      <c r="L365" s="23"/>
      <c r="M365" s="23"/>
      <c r="N365" s="23"/>
      <c r="O365" s="23"/>
      <c r="P365" s="23"/>
      <c r="Q365" s="23"/>
      <c r="R365" s="23"/>
    </row>
    <row r="366" spans="1:18" ht="12.75" customHeight="1">
      <c r="A366" s="22"/>
      <c r="G366" s="23"/>
      <c r="H366" s="23"/>
      <c r="J366" s="24"/>
      <c r="K366" s="24"/>
      <c r="L366" s="23"/>
      <c r="M366" s="23"/>
      <c r="N366" s="23"/>
      <c r="O366" s="23"/>
      <c r="P366" s="23"/>
      <c r="Q366" s="23"/>
      <c r="R366" s="23"/>
    </row>
    <row r="367" spans="1:18" ht="12.75" customHeight="1">
      <c r="A367" s="22"/>
      <c r="G367" s="23"/>
      <c r="H367" s="23"/>
      <c r="J367" s="24"/>
      <c r="K367" s="24"/>
      <c r="L367" s="23"/>
      <c r="M367" s="23"/>
      <c r="N367" s="23"/>
      <c r="O367" s="23"/>
      <c r="P367" s="23"/>
      <c r="Q367" s="23"/>
      <c r="R367" s="23"/>
    </row>
    <row r="368" spans="1:18" ht="12.75" customHeight="1">
      <c r="A368" s="22"/>
      <c r="G368" s="23"/>
      <c r="H368" s="23"/>
      <c r="J368" s="24"/>
      <c r="K368" s="24"/>
      <c r="L368" s="23"/>
      <c r="M368" s="23"/>
      <c r="N368" s="23"/>
      <c r="O368" s="23"/>
      <c r="P368" s="23"/>
      <c r="Q368" s="23"/>
      <c r="R368" s="23"/>
    </row>
    <row r="369" spans="1:18" ht="12.75" customHeight="1">
      <c r="A369" s="22"/>
      <c r="G369" s="23"/>
      <c r="H369" s="23"/>
      <c r="J369" s="24"/>
      <c r="K369" s="24"/>
      <c r="L369" s="23"/>
      <c r="M369" s="23"/>
      <c r="N369" s="23"/>
      <c r="O369" s="23"/>
      <c r="P369" s="23"/>
      <c r="Q369" s="23"/>
      <c r="R369" s="23"/>
    </row>
    <row r="370" spans="1:18" ht="12.75" customHeight="1">
      <c r="A370" s="22"/>
      <c r="G370" s="23"/>
      <c r="H370" s="23"/>
      <c r="J370" s="24"/>
      <c r="K370" s="24"/>
      <c r="L370" s="23"/>
      <c r="M370" s="23"/>
      <c r="N370" s="23"/>
      <c r="O370" s="23"/>
      <c r="P370" s="23"/>
      <c r="Q370" s="23"/>
      <c r="R370" s="23"/>
    </row>
    <row r="371" spans="1:18" ht="12.75" customHeight="1">
      <c r="A371" s="22"/>
      <c r="G371" s="23"/>
      <c r="H371" s="23"/>
      <c r="J371" s="24"/>
      <c r="K371" s="24"/>
      <c r="L371" s="23"/>
      <c r="M371" s="23"/>
      <c r="N371" s="23"/>
      <c r="O371" s="23"/>
      <c r="P371" s="23"/>
      <c r="Q371" s="23"/>
      <c r="R371" s="23"/>
    </row>
    <row r="372" spans="1:18" ht="12.75" customHeight="1">
      <c r="A372" s="22"/>
      <c r="G372" s="23"/>
      <c r="H372" s="23"/>
      <c r="J372" s="24"/>
      <c r="K372" s="24"/>
      <c r="L372" s="23"/>
      <c r="M372" s="23"/>
      <c r="N372" s="23"/>
      <c r="O372" s="23"/>
      <c r="P372" s="23"/>
      <c r="Q372" s="23"/>
      <c r="R372" s="23"/>
    </row>
    <row r="373" spans="1:18" ht="12.75" customHeight="1">
      <c r="A373" s="22"/>
      <c r="G373" s="23"/>
      <c r="H373" s="23"/>
      <c r="J373" s="24"/>
      <c r="K373" s="24"/>
      <c r="L373" s="23"/>
      <c r="M373" s="23"/>
      <c r="N373" s="23"/>
      <c r="O373" s="23"/>
      <c r="P373" s="23"/>
      <c r="Q373" s="23"/>
      <c r="R373" s="23"/>
    </row>
    <row r="374" spans="1:18" ht="12.75" customHeight="1">
      <c r="A374" s="22"/>
      <c r="G374" s="23"/>
      <c r="H374" s="23"/>
      <c r="J374" s="24"/>
      <c r="K374" s="24"/>
      <c r="L374" s="23"/>
      <c r="M374" s="23"/>
      <c r="N374" s="23"/>
      <c r="O374" s="23"/>
      <c r="P374" s="23"/>
      <c r="Q374" s="23"/>
      <c r="R374" s="23"/>
    </row>
    <row r="375" spans="1:18" ht="12.75" customHeight="1">
      <c r="A375" s="22"/>
      <c r="G375" s="23"/>
      <c r="H375" s="23"/>
      <c r="J375" s="24"/>
      <c r="K375" s="24"/>
      <c r="L375" s="23"/>
      <c r="M375" s="23"/>
      <c r="N375" s="23"/>
      <c r="O375" s="23"/>
      <c r="P375" s="23"/>
      <c r="Q375" s="23"/>
      <c r="R375" s="23"/>
    </row>
    <row r="376" spans="1:18" ht="12.75" customHeight="1">
      <c r="A376" s="22"/>
      <c r="G376" s="23"/>
      <c r="H376" s="23"/>
      <c r="J376" s="24"/>
      <c r="K376" s="24"/>
      <c r="L376" s="23"/>
      <c r="M376" s="23"/>
      <c r="N376" s="23"/>
      <c r="O376" s="23"/>
      <c r="P376" s="23"/>
      <c r="Q376" s="23"/>
      <c r="R376" s="23"/>
    </row>
    <row r="377" spans="1:18" ht="12.75" customHeight="1">
      <c r="A377" s="22"/>
      <c r="G377" s="23"/>
      <c r="H377" s="23"/>
      <c r="J377" s="24"/>
      <c r="K377" s="24"/>
      <c r="L377" s="23"/>
      <c r="M377" s="23"/>
      <c r="N377" s="23"/>
      <c r="O377" s="23"/>
      <c r="P377" s="23"/>
      <c r="Q377" s="23"/>
      <c r="R377" s="23"/>
    </row>
    <row r="378" spans="1:18" ht="12.75" customHeight="1">
      <c r="A378" s="22"/>
      <c r="G378" s="23"/>
      <c r="H378" s="23"/>
      <c r="J378" s="24"/>
      <c r="K378" s="24"/>
      <c r="L378" s="23"/>
      <c r="M378" s="23"/>
      <c r="N378" s="23"/>
      <c r="O378" s="23"/>
      <c r="P378" s="23"/>
      <c r="Q378" s="23"/>
      <c r="R378" s="23"/>
    </row>
    <row r="379" spans="1:18" ht="12.75" customHeight="1">
      <c r="A379" s="22"/>
      <c r="G379" s="23"/>
      <c r="H379" s="23"/>
      <c r="J379" s="24"/>
      <c r="K379" s="24"/>
      <c r="L379" s="23"/>
      <c r="M379" s="23"/>
      <c r="N379" s="23"/>
      <c r="O379" s="23"/>
      <c r="P379" s="23"/>
      <c r="Q379" s="23"/>
      <c r="R379" s="23"/>
    </row>
    <row r="380" spans="1:18" ht="12.75" customHeight="1">
      <c r="A380" s="22"/>
      <c r="G380" s="23"/>
      <c r="H380" s="23"/>
      <c r="J380" s="24"/>
      <c r="K380" s="24"/>
      <c r="L380" s="23"/>
      <c r="M380" s="23"/>
      <c r="N380" s="23"/>
      <c r="O380" s="23"/>
      <c r="P380" s="23"/>
      <c r="Q380" s="23"/>
      <c r="R380" s="23"/>
    </row>
    <row r="381" spans="1:18" ht="12.75" customHeight="1">
      <c r="A381" s="22"/>
      <c r="G381" s="23"/>
      <c r="H381" s="23"/>
      <c r="J381" s="24"/>
      <c r="K381" s="24"/>
      <c r="L381" s="23"/>
      <c r="M381" s="23"/>
      <c r="N381" s="23"/>
      <c r="O381" s="23"/>
      <c r="P381" s="23"/>
      <c r="Q381" s="23"/>
      <c r="R381" s="23"/>
    </row>
    <row r="382" spans="1:18" ht="12.75" customHeight="1">
      <c r="A382" s="22"/>
      <c r="G382" s="23"/>
      <c r="H382" s="23"/>
      <c r="J382" s="24"/>
      <c r="K382" s="24"/>
      <c r="L382" s="23"/>
      <c r="M382" s="23"/>
      <c r="N382" s="23"/>
      <c r="O382" s="23"/>
      <c r="P382" s="23"/>
      <c r="Q382" s="23"/>
      <c r="R382" s="23"/>
    </row>
    <row r="383" spans="1:18" ht="12.75" customHeight="1">
      <c r="A383" s="22"/>
      <c r="G383" s="23"/>
      <c r="H383" s="23"/>
      <c r="J383" s="24"/>
      <c r="K383" s="24"/>
      <c r="L383" s="23"/>
      <c r="M383" s="23"/>
      <c r="N383" s="23"/>
      <c r="O383" s="23"/>
      <c r="P383" s="23"/>
      <c r="Q383" s="23"/>
      <c r="R383" s="23"/>
    </row>
    <row r="384" spans="1:18" ht="12.75" customHeight="1">
      <c r="A384" s="22"/>
      <c r="G384" s="23"/>
      <c r="H384" s="23"/>
      <c r="J384" s="24"/>
      <c r="K384" s="24"/>
      <c r="L384" s="23"/>
      <c r="M384" s="23"/>
      <c r="N384" s="23"/>
      <c r="O384" s="23"/>
      <c r="P384" s="23"/>
      <c r="Q384" s="23"/>
      <c r="R384" s="23"/>
    </row>
    <row r="385" spans="1:18" ht="12.75" customHeight="1">
      <c r="A385" s="22"/>
      <c r="G385" s="23"/>
      <c r="H385" s="23"/>
      <c r="J385" s="24"/>
      <c r="K385" s="24"/>
      <c r="L385" s="23"/>
      <c r="M385" s="23"/>
      <c r="N385" s="23"/>
      <c r="O385" s="23"/>
      <c r="P385" s="23"/>
      <c r="Q385" s="23"/>
      <c r="R385" s="23"/>
    </row>
    <row r="386" spans="1:18" ht="12.75" customHeight="1">
      <c r="A386" s="22"/>
      <c r="G386" s="23"/>
      <c r="H386" s="23"/>
      <c r="J386" s="24"/>
      <c r="K386" s="24"/>
      <c r="L386" s="23"/>
      <c r="M386" s="23"/>
      <c r="N386" s="23"/>
      <c r="O386" s="23"/>
      <c r="P386" s="23"/>
      <c r="Q386" s="23"/>
      <c r="R386" s="23"/>
    </row>
    <row r="387" spans="1:18" ht="12.75" customHeight="1">
      <c r="A387" s="22"/>
      <c r="G387" s="23"/>
      <c r="H387" s="23"/>
      <c r="J387" s="24"/>
      <c r="K387" s="24"/>
      <c r="L387" s="23"/>
      <c r="M387" s="23"/>
      <c r="N387" s="23"/>
      <c r="O387" s="23"/>
      <c r="P387" s="23"/>
      <c r="Q387" s="23"/>
      <c r="R387" s="23"/>
    </row>
    <row r="388" spans="1:18" ht="12.75" customHeight="1">
      <c r="A388" s="22"/>
      <c r="G388" s="23"/>
      <c r="H388" s="23"/>
      <c r="J388" s="24"/>
      <c r="K388" s="24"/>
      <c r="L388" s="23"/>
      <c r="M388" s="23"/>
      <c r="N388" s="23"/>
      <c r="O388" s="23"/>
      <c r="P388" s="23"/>
      <c r="Q388" s="23"/>
      <c r="R388" s="23"/>
    </row>
    <row r="389" spans="1:18" ht="12.75" customHeight="1">
      <c r="A389" s="22"/>
      <c r="G389" s="23"/>
      <c r="H389" s="23"/>
      <c r="J389" s="24"/>
      <c r="K389" s="24"/>
      <c r="L389" s="23"/>
      <c r="M389" s="23"/>
      <c r="N389" s="23"/>
      <c r="O389" s="23"/>
      <c r="P389" s="23"/>
      <c r="Q389" s="23"/>
      <c r="R389" s="23"/>
    </row>
    <row r="390" spans="1:18" ht="12.75" customHeight="1">
      <c r="A390" s="22"/>
      <c r="G390" s="23"/>
      <c r="H390" s="23"/>
      <c r="J390" s="24"/>
      <c r="K390" s="24"/>
      <c r="L390" s="23"/>
      <c r="M390" s="23"/>
      <c r="N390" s="23"/>
      <c r="O390" s="23"/>
      <c r="P390" s="23"/>
      <c r="Q390" s="23"/>
      <c r="R390" s="23"/>
    </row>
    <row r="391" spans="1:18" ht="12.75" customHeight="1">
      <c r="A391" s="22"/>
      <c r="G391" s="23"/>
      <c r="H391" s="23"/>
      <c r="J391" s="24"/>
      <c r="K391" s="24"/>
      <c r="L391" s="23"/>
      <c r="M391" s="23"/>
      <c r="N391" s="23"/>
      <c r="O391" s="23"/>
      <c r="P391" s="23"/>
      <c r="Q391" s="23"/>
      <c r="R391" s="23"/>
    </row>
    <row r="392" spans="1:18" ht="12.75" customHeight="1">
      <c r="A392" s="22"/>
      <c r="G392" s="23"/>
      <c r="H392" s="23"/>
      <c r="J392" s="24"/>
      <c r="K392" s="24"/>
      <c r="L392" s="23"/>
      <c r="M392" s="23"/>
      <c r="N392" s="23"/>
      <c r="O392" s="23"/>
      <c r="P392" s="23"/>
      <c r="Q392" s="23"/>
      <c r="R392" s="23"/>
    </row>
    <row r="393" spans="1:18" ht="12.75" customHeight="1">
      <c r="A393" s="22"/>
      <c r="G393" s="23"/>
      <c r="H393" s="23"/>
      <c r="J393" s="24"/>
      <c r="K393" s="24"/>
      <c r="L393" s="23"/>
      <c r="M393" s="23"/>
      <c r="N393" s="23"/>
      <c r="O393" s="23"/>
      <c r="P393" s="23"/>
      <c r="Q393" s="23"/>
      <c r="R393" s="23"/>
    </row>
    <row r="394" spans="1:18" ht="12.75" customHeight="1">
      <c r="A394" s="22"/>
      <c r="G394" s="23"/>
      <c r="H394" s="23"/>
      <c r="J394" s="24"/>
      <c r="K394" s="24"/>
      <c r="L394" s="23"/>
      <c r="M394" s="23"/>
      <c r="N394" s="23"/>
      <c r="O394" s="23"/>
      <c r="P394" s="23"/>
      <c r="Q394" s="23"/>
      <c r="R394" s="23"/>
    </row>
    <row r="395" spans="1:18" ht="12.75" customHeight="1">
      <c r="A395" s="22"/>
      <c r="G395" s="23"/>
      <c r="H395" s="23"/>
      <c r="J395" s="24"/>
      <c r="K395" s="24"/>
      <c r="L395" s="23"/>
      <c r="M395" s="23"/>
      <c r="N395" s="23"/>
      <c r="O395" s="23"/>
      <c r="P395" s="23"/>
      <c r="Q395" s="23"/>
      <c r="R395" s="23"/>
    </row>
    <row r="396" spans="1:18" ht="12.75" customHeight="1">
      <c r="A396" s="22"/>
      <c r="G396" s="23"/>
      <c r="H396" s="23"/>
      <c r="J396" s="24"/>
      <c r="K396" s="24"/>
      <c r="L396" s="23"/>
      <c r="M396" s="23"/>
      <c r="N396" s="23"/>
      <c r="O396" s="23"/>
      <c r="P396" s="23"/>
      <c r="Q396" s="23"/>
      <c r="R396" s="23"/>
    </row>
    <row r="397" spans="1:18" ht="12.75" customHeight="1">
      <c r="A397" s="22"/>
      <c r="G397" s="23"/>
      <c r="H397" s="23"/>
      <c r="J397" s="24"/>
      <c r="K397" s="24"/>
      <c r="L397" s="23"/>
      <c r="M397" s="23"/>
      <c r="N397" s="23"/>
      <c r="O397" s="23"/>
      <c r="P397" s="23"/>
      <c r="Q397" s="23"/>
      <c r="R397" s="23"/>
    </row>
    <row r="398" spans="1:18" ht="12.75" customHeight="1">
      <c r="A398" s="22"/>
      <c r="G398" s="23"/>
      <c r="H398" s="23"/>
      <c r="J398" s="24"/>
      <c r="K398" s="24"/>
      <c r="L398" s="23"/>
      <c r="M398" s="23"/>
      <c r="N398" s="23"/>
      <c r="O398" s="23"/>
      <c r="P398" s="23"/>
      <c r="Q398" s="23"/>
      <c r="R398" s="23"/>
    </row>
    <row r="399" spans="1:18" ht="12.75" customHeight="1">
      <c r="A399" s="22"/>
      <c r="G399" s="23"/>
      <c r="H399" s="23"/>
      <c r="J399" s="24"/>
      <c r="K399" s="24"/>
      <c r="L399" s="23"/>
      <c r="M399" s="23"/>
      <c r="N399" s="23"/>
      <c r="O399" s="23"/>
      <c r="P399" s="23"/>
      <c r="Q399" s="23"/>
      <c r="R399" s="23"/>
    </row>
    <row r="400" spans="1:18" ht="12.75" customHeight="1">
      <c r="A400" s="22"/>
      <c r="G400" s="23"/>
      <c r="H400" s="23"/>
      <c r="J400" s="24"/>
      <c r="K400" s="24"/>
      <c r="L400" s="23"/>
      <c r="M400" s="23"/>
      <c r="N400" s="23"/>
      <c r="O400" s="23"/>
      <c r="P400" s="23"/>
      <c r="Q400" s="23"/>
      <c r="R400" s="23"/>
    </row>
    <row r="401" spans="1:18" ht="12.75" customHeight="1">
      <c r="A401" s="22"/>
      <c r="G401" s="23"/>
      <c r="H401" s="23"/>
      <c r="J401" s="24"/>
      <c r="K401" s="24"/>
      <c r="L401" s="23"/>
      <c r="M401" s="23"/>
      <c r="N401" s="23"/>
      <c r="O401" s="23"/>
      <c r="P401" s="23"/>
      <c r="Q401" s="23"/>
      <c r="R401" s="23"/>
    </row>
    <row r="402" spans="1:18" ht="12.75" customHeight="1">
      <c r="A402" s="22"/>
      <c r="G402" s="23"/>
      <c r="H402" s="23"/>
      <c r="J402" s="24"/>
      <c r="K402" s="24"/>
      <c r="L402" s="23"/>
      <c r="M402" s="23"/>
      <c r="N402" s="23"/>
      <c r="O402" s="23"/>
      <c r="P402" s="23"/>
      <c r="Q402" s="23"/>
      <c r="R402" s="23"/>
    </row>
    <row r="403" spans="1:18" ht="12.75" customHeight="1">
      <c r="A403" s="22"/>
      <c r="G403" s="23"/>
      <c r="H403" s="23"/>
      <c r="J403" s="24"/>
      <c r="K403" s="24"/>
      <c r="L403" s="23"/>
      <c r="M403" s="23"/>
      <c r="N403" s="23"/>
      <c r="O403" s="23"/>
      <c r="P403" s="23"/>
      <c r="Q403" s="23"/>
      <c r="R403" s="23"/>
    </row>
    <row r="404" spans="1:18" ht="12.75" customHeight="1">
      <c r="A404" s="22"/>
      <c r="G404" s="23"/>
      <c r="H404" s="23"/>
      <c r="J404" s="24"/>
      <c r="K404" s="24"/>
      <c r="L404" s="23"/>
      <c r="M404" s="23"/>
      <c r="N404" s="23"/>
      <c r="O404" s="23"/>
      <c r="P404" s="23"/>
      <c r="Q404" s="23"/>
      <c r="R404" s="23"/>
    </row>
    <row r="405" spans="1:18" ht="12.75" customHeight="1">
      <c r="A405" s="22"/>
      <c r="G405" s="23"/>
      <c r="H405" s="23"/>
      <c r="J405" s="24"/>
      <c r="K405" s="24"/>
      <c r="L405" s="23"/>
      <c r="M405" s="23"/>
      <c r="N405" s="23"/>
      <c r="O405" s="23"/>
      <c r="P405" s="23"/>
      <c r="Q405" s="23"/>
      <c r="R405" s="23"/>
    </row>
    <row r="406" spans="1:18" ht="12.75" customHeight="1">
      <c r="A406" s="22"/>
      <c r="G406" s="23"/>
      <c r="H406" s="23"/>
      <c r="J406" s="24"/>
      <c r="K406" s="24"/>
      <c r="L406" s="23"/>
      <c r="M406" s="23"/>
      <c r="N406" s="23"/>
      <c r="O406" s="23"/>
      <c r="P406" s="23"/>
      <c r="Q406" s="23"/>
      <c r="R406" s="23"/>
    </row>
    <row r="407" spans="1:18" ht="12.75" customHeight="1">
      <c r="A407" s="22"/>
      <c r="G407" s="23"/>
      <c r="H407" s="23"/>
      <c r="J407" s="24"/>
      <c r="K407" s="24"/>
      <c r="L407" s="23"/>
      <c r="M407" s="23"/>
      <c r="N407" s="23"/>
      <c r="O407" s="23"/>
      <c r="P407" s="23"/>
      <c r="Q407" s="23"/>
      <c r="R407" s="23"/>
    </row>
    <row r="408" spans="1:18" ht="12.75" customHeight="1">
      <c r="A408" s="22"/>
      <c r="G408" s="23"/>
      <c r="H408" s="23"/>
      <c r="J408" s="24"/>
      <c r="K408" s="24"/>
      <c r="L408" s="23"/>
      <c r="M408" s="23"/>
      <c r="N408" s="23"/>
      <c r="O408" s="23"/>
      <c r="P408" s="23"/>
      <c r="Q408" s="23"/>
      <c r="R408" s="23"/>
    </row>
    <row r="409" spans="1:18" ht="12.75" customHeight="1">
      <c r="A409" s="22"/>
      <c r="G409" s="23"/>
      <c r="H409" s="23"/>
      <c r="J409" s="24"/>
      <c r="K409" s="24"/>
      <c r="L409" s="23"/>
      <c r="M409" s="23"/>
      <c r="N409" s="23"/>
      <c r="O409" s="23"/>
      <c r="P409" s="23"/>
      <c r="Q409" s="23"/>
      <c r="R409" s="23"/>
    </row>
    <row r="410" spans="1:18" ht="12.75" customHeight="1">
      <c r="A410" s="22"/>
      <c r="G410" s="23"/>
      <c r="H410" s="23"/>
      <c r="J410" s="24"/>
      <c r="K410" s="24"/>
      <c r="L410" s="23"/>
      <c r="M410" s="23"/>
      <c r="N410" s="23"/>
      <c r="O410" s="23"/>
      <c r="P410" s="23"/>
      <c r="Q410" s="23"/>
      <c r="R410" s="23"/>
    </row>
    <row r="411" spans="1:18" ht="12.75" customHeight="1">
      <c r="A411" s="22"/>
      <c r="G411" s="23"/>
      <c r="H411" s="23"/>
      <c r="J411" s="24"/>
      <c r="K411" s="24"/>
      <c r="L411" s="23"/>
      <c r="M411" s="23"/>
      <c r="N411" s="23"/>
      <c r="O411" s="23"/>
      <c r="P411" s="23"/>
      <c r="Q411" s="23"/>
      <c r="R411" s="23"/>
    </row>
    <row r="412" spans="1:18" ht="12.75" customHeight="1">
      <c r="A412" s="22"/>
      <c r="G412" s="23"/>
      <c r="H412" s="23"/>
      <c r="J412" s="24"/>
      <c r="K412" s="24"/>
      <c r="L412" s="23"/>
      <c r="M412" s="23"/>
      <c r="N412" s="23"/>
      <c r="O412" s="23"/>
      <c r="P412" s="23"/>
      <c r="Q412" s="23"/>
      <c r="R412" s="23"/>
    </row>
    <row r="413" spans="1:18" ht="12.75" customHeight="1">
      <c r="A413" s="22"/>
      <c r="G413" s="23"/>
      <c r="H413" s="23"/>
      <c r="J413" s="24"/>
      <c r="K413" s="24"/>
      <c r="L413" s="23"/>
      <c r="M413" s="23"/>
      <c r="N413" s="23"/>
      <c r="O413" s="23"/>
      <c r="P413" s="23"/>
      <c r="Q413" s="23"/>
      <c r="R413" s="23"/>
    </row>
    <row r="414" spans="1:18" ht="12.75" customHeight="1">
      <c r="A414" s="22"/>
      <c r="G414" s="23"/>
      <c r="H414" s="23"/>
      <c r="J414" s="24"/>
      <c r="K414" s="24"/>
      <c r="L414" s="23"/>
      <c r="M414" s="23"/>
      <c r="N414" s="23"/>
      <c r="O414" s="23"/>
      <c r="P414" s="23"/>
      <c r="Q414" s="23"/>
      <c r="R414" s="23"/>
    </row>
    <row r="415" spans="1:18" ht="12.75" customHeight="1">
      <c r="A415" s="22"/>
      <c r="G415" s="23"/>
      <c r="H415" s="23"/>
      <c r="J415" s="24"/>
      <c r="K415" s="24"/>
      <c r="L415" s="23"/>
      <c r="M415" s="23"/>
      <c r="N415" s="23"/>
      <c r="O415" s="23"/>
      <c r="P415" s="23"/>
      <c r="Q415" s="23"/>
      <c r="R415" s="23"/>
    </row>
    <row r="416" spans="1:18" ht="12.75" customHeight="1">
      <c r="A416" s="22"/>
      <c r="G416" s="23"/>
      <c r="H416" s="23"/>
      <c r="J416" s="24"/>
      <c r="K416" s="24"/>
      <c r="L416" s="23"/>
      <c r="M416" s="23"/>
      <c r="N416" s="23"/>
      <c r="O416" s="23"/>
      <c r="P416" s="23"/>
      <c r="Q416" s="23"/>
      <c r="R416" s="23"/>
    </row>
    <row r="417" spans="1:18" ht="12.75" customHeight="1">
      <c r="A417" s="22"/>
      <c r="G417" s="23"/>
      <c r="H417" s="23"/>
      <c r="J417" s="24"/>
      <c r="K417" s="24"/>
      <c r="L417" s="23"/>
      <c r="M417" s="23"/>
      <c r="N417" s="23"/>
      <c r="O417" s="23"/>
      <c r="P417" s="23"/>
      <c r="Q417" s="23"/>
      <c r="R417" s="23"/>
    </row>
    <row r="418" spans="1:18" ht="12.75" customHeight="1">
      <c r="A418" s="22"/>
      <c r="G418" s="23"/>
      <c r="H418" s="23"/>
      <c r="J418" s="24"/>
      <c r="K418" s="24"/>
      <c r="L418" s="23"/>
      <c r="M418" s="23"/>
      <c r="N418" s="23"/>
      <c r="O418" s="23"/>
      <c r="P418" s="23"/>
      <c r="Q418" s="23"/>
      <c r="R418" s="23"/>
    </row>
    <row r="419" spans="1:18" ht="12.75" customHeight="1">
      <c r="A419" s="22"/>
      <c r="G419" s="23"/>
      <c r="H419" s="23"/>
      <c r="J419" s="24"/>
      <c r="K419" s="24"/>
      <c r="L419" s="23"/>
      <c r="M419" s="23"/>
      <c r="N419" s="23"/>
      <c r="O419" s="23"/>
      <c r="P419" s="23"/>
      <c r="Q419" s="23"/>
      <c r="R419" s="23"/>
    </row>
    <row r="420" spans="1:18" ht="12.75" customHeight="1">
      <c r="A420" s="22"/>
      <c r="G420" s="23"/>
      <c r="H420" s="23"/>
      <c r="J420" s="24"/>
      <c r="K420" s="24"/>
      <c r="L420" s="23"/>
      <c r="M420" s="23"/>
      <c r="N420" s="23"/>
      <c r="O420" s="23"/>
      <c r="P420" s="23"/>
      <c r="Q420" s="23"/>
      <c r="R420" s="23"/>
    </row>
    <row r="421" spans="1:18" ht="12.75" customHeight="1">
      <c r="A421" s="22"/>
      <c r="G421" s="23"/>
      <c r="H421" s="23"/>
      <c r="J421" s="24"/>
      <c r="K421" s="24"/>
      <c r="L421" s="23"/>
      <c r="M421" s="23"/>
      <c r="N421" s="23"/>
      <c r="O421" s="23"/>
      <c r="P421" s="23"/>
      <c r="Q421" s="23"/>
      <c r="R421" s="23"/>
    </row>
    <row r="422" spans="1:18" ht="12.75" customHeight="1">
      <c r="A422" s="22"/>
      <c r="G422" s="23"/>
      <c r="H422" s="23"/>
      <c r="J422" s="24"/>
      <c r="K422" s="24"/>
      <c r="L422" s="23"/>
      <c r="M422" s="23"/>
      <c r="N422" s="23"/>
      <c r="O422" s="23"/>
      <c r="P422" s="23"/>
      <c r="Q422" s="23"/>
      <c r="R422" s="23"/>
    </row>
    <row r="423" spans="1:18" ht="12.75" customHeight="1">
      <c r="A423" s="22"/>
      <c r="G423" s="23"/>
      <c r="H423" s="23"/>
      <c r="J423" s="24"/>
      <c r="K423" s="24"/>
      <c r="L423" s="23"/>
      <c r="M423" s="23"/>
      <c r="N423" s="23"/>
      <c r="O423" s="23"/>
      <c r="P423" s="23"/>
      <c r="Q423" s="23"/>
      <c r="R423" s="23"/>
    </row>
    <row r="424" spans="1:18" ht="12.75" customHeight="1">
      <c r="A424" s="22"/>
      <c r="G424" s="23"/>
      <c r="H424" s="23"/>
      <c r="J424" s="24"/>
      <c r="K424" s="24"/>
      <c r="L424" s="23"/>
      <c r="M424" s="23"/>
      <c r="N424" s="23"/>
      <c r="O424" s="23"/>
      <c r="P424" s="23"/>
      <c r="Q424" s="23"/>
      <c r="R424" s="23"/>
    </row>
    <row r="425" spans="1:18" ht="12.75" customHeight="1">
      <c r="A425" s="22"/>
      <c r="G425" s="23"/>
      <c r="H425" s="23"/>
      <c r="J425" s="24"/>
      <c r="K425" s="24"/>
      <c r="L425" s="23"/>
      <c r="M425" s="23"/>
      <c r="N425" s="23"/>
      <c r="O425" s="23"/>
      <c r="P425" s="23"/>
      <c r="Q425" s="23"/>
      <c r="R425" s="23"/>
    </row>
    <row r="426" spans="1:18" ht="12.75" customHeight="1">
      <c r="A426" s="22"/>
      <c r="G426" s="23"/>
      <c r="H426" s="23"/>
      <c r="J426" s="24"/>
      <c r="K426" s="24"/>
      <c r="L426" s="23"/>
      <c r="M426" s="23"/>
      <c r="N426" s="23"/>
      <c r="O426" s="23"/>
      <c r="P426" s="23"/>
      <c r="Q426" s="23"/>
      <c r="R426" s="23"/>
    </row>
    <row r="427" spans="1:18" ht="12.75" customHeight="1">
      <c r="A427" s="22"/>
      <c r="G427" s="23"/>
      <c r="H427" s="23"/>
      <c r="J427" s="24"/>
      <c r="K427" s="24"/>
      <c r="L427" s="23"/>
      <c r="M427" s="23"/>
      <c r="N427" s="23"/>
      <c r="O427" s="23"/>
      <c r="P427" s="23"/>
      <c r="Q427" s="23"/>
      <c r="R427" s="23"/>
    </row>
    <row r="428" spans="1:18" ht="12.75" customHeight="1">
      <c r="A428" s="22"/>
      <c r="G428" s="23"/>
      <c r="H428" s="23"/>
      <c r="J428" s="24"/>
      <c r="K428" s="24"/>
      <c r="L428" s="23"/>
      <c r="M428" s="23"/>
      <c r="N428" s="23"/>
      <c r="O428" s="23"/>
      <c r="P428" s="23"/>
      <c r="Q428" s="23"/>
      <c r="R428" s="23"/>
    </row>
    <row r="429" spans="1:18" ht="12.75" customHeight="1">
      <c r="A429" s="22"/>
      <c r="G429" s="23"/>
      <c r="H429" s="23"/>
      <c r="J429" s="24"/>
      <c r="K429" s="24"/>
      <c r="L429" s="23"/>
      <c r="M429" s="23"/>
      <c r="N429" s="23"/>
      <c r="O429" s="23"/>
      <c r="P429" s="23"/>
      <c r="Q429" s="23"/>
      <c r="R429" s="23"/>
    </row>
    <row r="430" spans="1:18" ht="12.75" customHeight="1">
      <c r="A430" s="22"/>
      <c r="G430" s="23"/>
      <c r="H430" s="23"/>
      <c r="J430" s="24"/>
      <c r="K430" s="24"/>
      <c r="L430" s="23"/>
      <c r="M430" s="23"/>
      <c r="N430" s="23"/>
      <c r="O430" s="23"/>
      <c r="P430" s="23"/>
      <c r="Q430" s="23"/>
      <c r="R430" s="23"/>
    </row>
    <row r="431" spans="1:18" ht="12.75" customHeight="1">
      <c r="A431" s="22"/>
      <c r="G431" s="23"/>
      <c r="H431" s="23"/>
      <c r="J431" s="24"/>
      <c r="K431" s="24"/>
      <c r="L431" s="23"/>
      <c r="M431" s="23"/>
      <c r="N431" s="23"/>
      <c r="O431" s="23"/>
      <c r="P431" s="23"/>
      <c r="Q431" s="23"/>
      <c r="R431" s="23"/>
    </row>
    <row r="432" spans="1:18" ht="12.75" customHeight="1">
      <c r="A432" s="22"/>
      <c r="G432" s="23"/>
      <c r="H432" s="23"/>
      <c r="J432" s="24"/>
      <c r="K432" s="24"/>
      <c r="L432" s="23"/>
      <c r="M432" s="23"/>
      <c r="N432" s="23"/>
      <c r="O432" s="23"/>
      <c r="P432" s="23"/>
      <c r="Q432" s="23"/>
      <c r="R432" s="23"/>
    </row>
    <row r="433" spans="1:18" ht="12.75" customHeight="1">
      <c r="A433" s="22"/>
      <c r="G433" s="23"/>
      <c r="H433" s="23"/>
      <c r="J433" s="24"/>
      <c r="K433" s="24"/>
      <c r="L433" s="23"/>
      <c r="M433" s="23"/>
      <c r="N433" s="23"/>
      <c r="O433" s="23"/>
      <c r="P433" s="23"/>
      <c r="Q433" s="23"/>
      <c r="R433" s="23"/>
    </row>
    <row r="434" spans="1:18" ht="12.75" customHeight="1">
      <c r="A434" s="22"/>
      <c r="G434" s="23"/>
      <c r="H434" s="23"/>
      <c r="J434" s="24"/>
      <c r="K434" s="24"/>
      <c r="L434" s="23"/>
      <c r="M434" s="23"/>
      <c r="N434" s="23"/>
      <c r="O434" s="23"/>
      <c r="P434" s="23"/>
      <c r="Q434" s="23"/>
      <c r="R434" s="23"/>
    </row>
    <row r="435" spans="1:18" ht="12.75" customHeight="1">
      <c r="A435" s="22"/>
      <c r="G435" s="23"/>
      <c r="H435" s="23"/>
      <c r="J435" s="24"/>
      <c r="K435" s="24"/>
      <c r="L435" s="23"/>
      <c r="M435" s="23"/>
      <c r="N435" s="23"/>
      <c r="O435" s="23"/>
      <c r="P435" s="23"/>
      <c r="Q435" s="23"/>
      <c r="R435" s="23"/>
    </row>
    <row r="436" spans="1:18" ht="12.75" customHeight="1">
      <c r="A436" s="22"/>
      <c r="G436" s="23"/>
      <c r="H436" s="23"/>
      <c r="J436" s="24"/>
      <c r="K436" s="24"/>
      <c r="L436" s="23"/>
      <c r="M436" s="23"/>
      <c r="N436" s="23"/>
      <c r="O436" s="23"/>
      <c r="P436" s="23"/>
      <c r="Q436" s="23"/>
      <c r="R436" s="23"/>
    </row>
    <row r="437" spans="1:18" ht="12.75" customHeight="1">
      <c r="A437" s="22"/>
      <c r="G437" s="23"/>
      <c r="H437" s="23"/>
      <c r="J437" s="24"/>
      <c r="K437" s="24"/>
      <c r="L437" s="23"/>
      <c r="M437" s="23"/>
      <c r="N437" s="23"/>
      <c r="O437" s="23"/>
      <c r="P437" s="23"/>
      <c r="Q437" s="23"/>
      <c r="R437" s="23"/>
    </row>
    <row r="438" spans="1:18" ht="12.75" customHeight="1">
      <c r="A438" s="22"/>
      <c r="G438" s="23"/>
      <c r="H438" s="23"/>
      <c r="J438" s="24"/>
      <c r="K438" s="24"/>
      <c r="L438" s="23"/>
      <c r="M438" s="23"/>
      <c r="N438" s="23"/>
      <c r="O438" s="23"/>
      <c r="P438" s="23"/>
      <c r="Q438" s="23"/>
      <c r="R438" s="23"/>
    </row>
    <row r="439" spans="1:18" ht="12.75" customHeight="1">
      <c r="A439" s="22"/>
      <c r="G439" s="23"/>
      <c r="H439" s="23"/>
      <c r="J439" s="24"/>
      <c r="K439" s="24"/>
      <c r="L439" s="23"/>
      <c r="M439" s="23"/>
      <c r="N439" s="23"/>
      <c r="O439" s="23"/>
      <c r="P439" s="23"/>
      <c r="Q439" s="23"/>
      <c r="R439" s="23"/>
    </row>
    <row r="440" spans="1:18" ht="12.75" customHeight="1">
      <c r="A440" s="22"/>
      <c r="G440" s="23"/>
      <c r="H440" s="23"/>
      <c r="J440" s="24"/>
      <c r="K440" s="24"/>
      <c r="L440" s="23"/>
      <c r="M440" s="23"/>
      <c r="N440" s="23"/>
      <c r="O440" s="23"/>
      <c r="P440" s="23"/>
      <c r="Q440" s="23"/>
      <c r="R440" s="23"/>
    </row>
    <row r="441" spans="1:18" ht="12.75" customHeight="1">
      <c r="A441" s="22"/>
      <c r="G441" s="23"/>
      <c r="H441" s="23"/>
      <c r="J441" s="24"/>
      <c r="K441" s="24"/>
      <c r="L441" s="23"/>
      <c r="M441" s="23"/>
      <c r="N441" s="23"/>
      <c r="O441" s="23"/>
      <c r="P441" s="23"/>
      <c r="Q441" s="23"/>
      <c r="R441" s="23"/>
    </row>
    <row r="442" spans="1:18" ht="12.75" customHeight="1">
      <c r="A442" s="22"/>
      <c r="G442" s="23"/>
      <c r="H442" s="23"/>
      <c r="J442" s="24"/>
      <c r="K442" s="24"/>
      <c r="L442" s="23"/>
      <c r="M442" s="23"/>
      <c r="N442" s="23"/>
      <c r="O442" s="23"/>
      <c r="P442" s="23"/>
      <c r="Q442" s="23"/>
      <c r="R442" s="23"/>
    </row>
    <row r="443" spans="1:18" ht="12.75" customHeight="1">
      <c r="A443" s="22"/>
      <c r="G443" s="23"/>
      <c r="H443" s="23"/>
      <c r="J443" s="24"/>
      <c r="K443" s="24"/>
      <c r="L443" s="23"/>
      <c r="M443" s="23"/>
      <c r="N443" s="23"/>
      <c r="O443" s="23"/>
      <c r="P443" s="23"/>
      <c r="Q443" s="23"/>
      <c r="R443" s="23"/>
    </row>
    <row r="444" spans="1:18" ht="12.75" customHeight="1">
      <c r="A444" s="22"/>
      <c r="G444" s="23"/>
      <c r="H444" s="23"/>
      <c r="J444" s="24"/>
      <c r="K444" s="24"/>
      <c r="L444" s="23"/>
      <c r="M444" s="23"/>
      <c r="N444" s="23"/>
      <c r="O444" s="23"/>
      <c r="P444" s="23"/>
      <c r="Q444" s="23"/>
      <c r="R444" s="23"/>
    </row>
    <row r="445" spans="1:18" ht="12.75" customHeight="1">
      <c r="A445" s="22"/>
      <c r="G445" s="23"/>
      <c r="H445" s="23"/>
      <c r="J445" s="24"/>
      <c r="K445" s="24"/>
      <c r="L445" s="23"/>
      <c r="M445" s="23"/>
      <c r="N445" s="23"/>
      <c r="O445" s="23"/>
      <c r="P445" s="23"/>
      <c r="Q445" s="23"/>
      <c r="R445" s="23"/>
    </row>
    <row r="446" spans="1:18" ht="12.75" customHeight="1">
      <c r="A446" s="22"/>
      <c r="G446" s="23"/>
      <c r="H446" s="23"/>
      <c r="J446" s="24"/>
      <c r="K446" s="24"/>
      <c r="L446" s="23"/>
      <c r="M446" s="23"/>
      <c r="N446" s="23"/>
      <c r="O446" s="23"/>
      <c r="P446" s="23"/>
      <c r="Q446" s="23"/>
      <c r="R446" s="23"/>
    </row>
    <row r="447" spans="1:18" ht="12.75" customHeight="1">
      <c r="A447" s="22"/>
      <c r="G447" s="23"/>
      <c r="H447" s="23"/>
      <c r="J447" s="24"/>
      <c r="K447" s="24"/>
      <c r="L447" s="23"/>
      <c r="M447" s="23"/>
      <c r="N447" s="23"/>
      <c r="O447" s="23"/>
      <c r="P447" s="23"/>
      <c r="Q447" s="23"/>
      <c r="R447" s="23"/>
    </row>
    <row r="448" spans="1:18" ht="12.75" customHeight="1">
      <c r="A448" s="22"/>
      <c r="G448" s="23"/>
      <c r="H448" s="23"/>
      <c r="J448" s="24"/>
      <c r="K448" s="24"/>
      <c r="L448" s="23"/>
      <c r="M448" s="23"/>
      <c r="N448" s="23"/>
      <c r="O448" s="23"/>
      <c r="P448" s="23"/>
      <c r="Q448" s="23"/>
      <c r="R448" s="23"/>
    </row>
    <row r="449" spans="1:18" ht="12.75" customHeight="1">
      <c r="A449" s="22"/>
      <c r="G449" s="23"/>
      <c r="H449" s="23"/>
      <c r="J449" s="24"/>
      <c r="K449" s="24"/>
      <c r="L449" s="23"/>
      <c r="M449" s="23"/>
      <c r="N449" s="23"/>
      <c r="O449" s="23"/>
      <c r="P449" s="23"/>
      <c r="Q449" s="23"/>
      <c r="R449" s="23"/>
    </row>
    <row r="450" spans="1:18" ht="12.75" customHeight="1">
      <c r="A450" s="22"/>
      <c r="G450" s="23"/>
      <c r="H450" s="23"/>
      <c r="J450" s="24"/>
      <c r="K450" s="24"/>
      <c r="L450" s="23"/>
      <c r="M450" s="23"/>
      <c r="N450" s="23"/>
      <c r="O450" s="23"/>
      <c r="P450" s="23"/>
      <c r="Q450" s="23"/>
      <c r="R450" s="23"/>
    </row>
    <row r="451" spans="1:18" ht="12.75" customHeight="1">
      <c r="A451" s="22"/>
      <c r="G451" s="23"/>
      <c r="H451" s="23"/>
      <c r="J451" s="24"/>
      <c r="K451" s="24"/>
      <c r="L451" s="23"/>
      <c r="M451" s="23"/>
      <c r="N451" s="23"/>
      <c r="O451" s="23"/>
      <c r="P451" s="23"/>
      <c r="Q451" s="23"/>
      <c r="R451" s="23"/>
    </row>
    <row r="452" spans="1:18" ht="12.75" customHeight="1">
      <c r="A452" s="22"/>
      <c r="G452" s="23"/>
      <c r="H452" s="23"/>
      <c r="J452" s="24"/>
      <c r="K452" s="24"/>
      <c r="L452" s="23"/>
      <c r="M452" s="23"/>
      <c r="N452" s="23"/>
      <c r="O452" s="23"/>
      <c r="P452" s="23"/>
      <c r="Q452" s="23"/>
      <c r="R452" s="23"/>
    </row>
    <row r="453" spans="1:18" ht="12.75" customHeight="1">
      <c r="A453" s="22"/>
      <c r="G453" s="23"/>
      <c r="H453" s="23"/>
      <c r="J453" s="24"/>
      <c r="K453" s="24"/>
      <c r="L453" s="23"/>
      <c r="M453" s="23"/>
      <c r="N453" s="23"/>
      <c r="O453" s="23"/>
      <c r="P453" s="23"/>
      <c r="Q453" s="23"/>
      <c r="R453" s="23"/>
    </row>
    <row r="454" spans="1:18" ht="12.75" customHeight="1">
      <c r="A454" s="22"/>
      <c r="G454" s="23"/>
      <c r="H454" s="23"/>
      <c r="J454" s="24"/>
      <c r="K454" s="24"/>
      <c r="L454" s="23"/>
      <c r="M454" s="23"/>
      <c r="N454" s="23"/>
      <c r="O454" s="23"/>
      <c r="P454" s="23"/>
      <c r="Q454" s="23"/>
      <c r="R454" s="23"/>
    </row>
    <row r="455" spans="1:18" ht="12.75" customHeight="1">
      <c r="A455" s="22"/>
      <c r="G455" s="23"/>
      <c r="H455" s="23"/>
      <c r="J455" s="24"/>
      <c r="K455" s="24"/>
      <c r="L455" s="23"/>
      <c r="M455" s="23"/>
      <c r="N455" s="23"/>
      <c r="O455" s="23"/>
      <c r="P455" s="23"/>
      <c r="Q455" s="23"/>
      <c r="R455" s="23"/>
    </row>
    <row r="456" spans="1:18" ht="12.75" customHeight="1">
      <c r="A456" s="22"/>
      <c r="G456" s="23"/>
      <c r="H456" s="23"/>
      <c r="J456" s="24"/>
      <c r="K456" s="24"/>
      <c r="L456" s="23"/>
      <c r="M456" s="23"/>
      <c r="N456" s="23"/>
      <c r="O456" s="23"/>
      <c r="P456" s="23"/>
      <c r="Q456" s="23"/>
      <c r="R456" s="23"/>
    </row>
    <row r="457" spans="1:18" ht="12.75" customHeight="1">
      <c r="A457" s="22"/>
      <c r="G457" s="23"/>
      <c r="H457" s="23"/>
      <c r="J457" s="24"/>
      <c r="K457" s="24"/>
      <c r="L457" s="23"/>
      <c r="M457" s="23"/>
      <c r="N457" s="23"/>
      <c r="O457" s="23"/>
      <c r="P457" s="23"/>
      <c r="Q457" s="23"/>
      <c r="R457" s="23"/>
    </row>
    <row r="458" spans="1:18" ht="12.75" customHeight="1">
      <c r="A458" s="22"/>
      <c r="G458" s="23"/>
      <c r="H458" s="23"/>
      <c r="J458" s="24"/>
      <c r="K458" s="24"/>
      <c r="L458" s="23"/>
      <c r="M458" s="23"/>
      <c r="N458" s="23"/>
      <c r="O458" s="23"/>
      <c r="P458" s="23"/>
      <c r="Q458" s="23"/>
      <c r="R458" s="23"/>
    </row>
    <row r="459" spans="1:18" ht="12.75" customHeight="1">
      <c r="A459" s="22"/>
      <c r="G459" s="23"/>
      <c r="H459" s="23"/>
      <c r="J459" s="24"/>
      <c r="K459" s="24"/>
      <c r="L459" s="23"/>
      <c r="M459" s="23"/>
      <c r="N459" s="23"/>
      <c r="O459" s="23"/>
      <c r="P459" s="23"/>
      <c r="Q459" s="23"/>
      <c r="R459" s="23"/>
    </row>
    <row r="460" spans="1:18" ht="12.75" customHeight="1">
      <c r="A460" s="22"/>
      <c r="G460" s="23"/>
      <c r="H460" s="23"/>
      <c r="J460" s="24"/>
      <c r="K460" s="24"/>
      <c r="L460" s="23"/>
      <c r="M460" s="23"/>
      <c r="N460" s="23"/>
      <c r="O460" s="23"/>
      <c r="P460" s="23"/>
      <c r="Q460" s="23"/>
      <c r="R460" s="23"/>
    </row>
    <row r="461" spans="1:18" ht="12.75" customHeight="1">
      <c r="A461" s="22"/>
      <c r="G461" s="23"/>
      <c r="H461" s="23"/>
      <c r="J461" s="24"/>
      <c r="K461" s="24"/>
      <c r="L461" s="23"/>
      <c r="M461" s="23"/>
      <c r="N461" s="23"/>
      <c r="O461" s="23"/>
      <c r="P461" s="23"/>
      <c r="Q461" s="23"/>
      <c r="R461" s="23"/>
    </row>
    <row r="462" spans="1:18" ht="12.75" customHeight="1">
      <c r="A462" s="22"/>
      <c r="G462" s="23"/>
      <c r="H462" s="23"/>
      <c r="J462" s="24"/>
      <c r="K462" s="24"/>
      <c r="L462" s="23"/>
      <c r="M462" s="23"/>
      <c r="N462" s="23"/>
      <c r="O462" s="23"/>
      <c r="P462" s="23"/>
      <c r="Q462" s="23"/>
      <c r="R462" s="23"/>
    </row>
    <row r="463" spans="1:18" ht="12.75" customHeight="1">
      <c r="A463" s="22"/>
      <c r="G463" s="23"/>
      <c r="H463" s="23"/>
      <c r="J463" s="24"/>
      <c r="K463" s="24"/>
      <c r="L463" s="23"/>
      <c r="M463" s="23"/>
      <c r="N463" s="23"/>
      <c r="O463" s="23"/>
      <c r="P463" s="23"/>
      <c r="Q463" s="23"/>
      <c r="R463" s="23"/>
    </row>
    <row r="464" spans="1:18" ht="12.75" customHeight="1">
      <c r="A464" s="22"/>
      <c r="G464" s="23"/>
      <c r="H464" s="23"/>
      <c r="J464" s="24"/>
      <c r="K464" s="24"/>
      <c r="L464" s="23"/>
      <c r="M464" s="23"/>
      <c r="N464" s="23"/>
      <c r="O464" s="23"/>
      <c r="P464" s="23"/>
      <c r="Q464" s="23"/>
      <c r="R464" s="23"/>
    </row>
    <row r="465" spans="1:18" ht="12.75" customHeight="1">
      <c r="A465" s="22"/>
      <c r="G465" s="23"/>
      <c r="H465" s="23"/>
      <c r="J465" s="24"/>
      <c r="K465" s="24"/>
      <c r="L465" s="23"/>
      <c r="M465" s="23"/>
      <c r="N465" s="23"/>
      <c r="O465" s="23"/>
      <c r="P465" s="23"/>
      <c r="Q465" s="23"/>
      <c r="R465" s="23"/>
    </row>
    <row r="466" spans="1:18" ht="12.75" customHeight="1">
      <c r="A466" s="22"/>
      <c r="G466" s="23"/>
      <c r="H466" s="23"/>
      <c r="J466" s="24"/>
      <c r="K466" s="24"/>
      <c r="L466" s="23"/>
      <c r="M466" s="23"/>
      <c r="N466" s="23"/>
      <c r="O466" s="23"/>
      <c r="P466" s="23"/>
      <c r="Q466" s="23"/>
      <c r="R466" s="23"/>
    </row>
    <row r="467" spans="1:18" ht="12.75" customHeight="1">
      <c r="A467" s="22"/>
      <c r="G467" s="23"/>
      <c r="H467" s="23"/>
      <c r="J467" s="24"/>
      <c r="K467" s="24"/>
      <c r="L467" s="23"/>
      <c r="M467" s="23"/>
      <c r="N467" s="23"/>
      <c r="O467" s="23"/>
      <c r="P467" s="23"/>
      <c r="Q467" s="23"/>
      <c r="R467" s="23"/>
    </row>
    <row r="468" spans="1:18" ht="12.75" customHeight="1">
      <c r="A468" s="22"/>
      <c r="G468" s="23"/>
      <c r="H468" s="23"/>
      <c r="J468" s="24"/>
      <c r="K468" s="24"/>
      <c r="L468" s="23"/>
      <c r="M468" s="23"/>
      <c r="N468" s="23"/>
      <c r="O468" s="23"/>
      <c r="P468" s="23"/>
      <c r="Q468" s="23"/>
      <c r="R468" s="23"/>
    </row>
    <row r="469" spans="1:18" ht="12.75" customHeight="1">
      <c r="A469" s="22"/>
      <c r="G469" s="23"/>
      <c r="H469" s="23"/>
      <c r="J469" s="24"/>
      <c r="K469" s="24"/>
      <c r="L469" s="23"/>
      <c r="M469" s="23"/>
      <c r="N469" s="23"/>
      <c r="O469" s="23"/>
      <c r="P469" s="23"/>
      <c r="Q469" s="23"/>
      <c r="R469" s="23"/>
    </row>
    <row r="470" spans="1:18" ht="12.75" customHeight="1">
      <c r="A470" s="22"/>
      <c r="G470" s="23"/>
      <c r="H470" s="23"/>
      <c r="J470" s="24"/>
      <c r="K470" s="24"/>
      <c r="L470" s="23"/>
      <c r="M470" s="23"/>
      <c r="N470" s="23"/>
      <c r="O470" s="23"/>
      <c r="P470" s="23"/>
      <c r="Q470" s="23"/>
      <c r="R470" s="23"/>
    </row>
    <row r="471" spans="1:18" ht="12.75" customHeight="1">
      <c r="A471" s="22"/>
      <c r="G471" s="23"/>
      <c r="H471" s="23"/>
      <c r="J471" s="24"/>
      <c r="K471" s="24"/>
      <c r="L471" s="23"/>
      <c r="M471" s="23"/>
      <c r="N471" s="23"/>
      <c r="O471" s="23"/>
      <c r="P471" s="23"/>
      <c r="Q471" s="23"/>
      <c r="R471" s="23"/>
    </row>
    <row r="472" spans="1:18" ht="12.75" customHeight="1">
      <c r="A472" s="22"/>
      <c r="G472" s="23"/>
      <c r="H472" s="23"/>
      <c r="J472" s="24"/>
      <c r="K472" s="24"/>
      <c r="L472" s="23"/>
      <c r="M472" s="23"/>
      <c r="N472" s="23"/>
      <c r="O472" s="23"/>
      <c r="P472" s="23"/>
      <c r="Q472" s="23"/>
      <c r="R472" s="23"/>
    </row>
    <row r="473" spans="7:18" ht="12.75" customHeight="1">
      <c r="G473" s="23"/>
      <c r="H473" s="23"/>
      <c r="J473" s="23"/>
      <c r="K473" s="23"/>
      <c r="L473" s="23"/>
      <c r="M473" s="23"/>
      <c r="N473" s="23"/>
      <c r="O473" s="23"/>
      <c r="P473" s="23"/>
      <c r="Q473" s="23"/>
      <c r="R473" s="23"/>
    </row>
    <row r="474" spans="7:18" ht="12.75" customHeight="1">
      <c r="G474" s="23"/>
      <c r="H474" s="23"/>
      <c r="J474" s="23"/>
      <c r="K474" s="23"/>
      <c r="L474" s="23"/>
      <c r="M474" s="23"/>
      <c r="N474" s="23"/>
      <c r="O474" s="23"/>
      <c r="P474" s="23"/>
      <c r="Q474" s="23"/>
      <c r="R474" s="23"/>
    </row>
    <row r="475" spans="7:18" ht="12.75" customHeight="1">
      <c r="G475" s="23"/>
      <c r="H475" s="23"/>
      <c r="J475" s="23"/>
      <c r="K475" s="23"/>
      <c r="L475" s="23"/>
      <c r="M475" s="23"/>
      <c r="N475" s="23"/>
      <c r="O475" s="23"/>
      <c r="P475" s="23"/>
      <c r="Q475" s="23"/>
      <c r="R475" s="23"/>
    </row>
    <row r="476" spans="7:18" ht="12.75" customHeight="1">
      <c r="G476" s="23"/>
      <c r="H476" s="23"/>
      <c r="J476" s="23"/>
      <c r="K476" s="23"/>
      <c r="L476" s="23"/>
      <c r="M476" s="23"/>
      <c r="N476" s="23"/>
      <c r="O476" s="23"/>
      <c r="P476" s="23"/>
      <c r="Q476" s="23"/>
      <c r="R476" s="23"/>
    </row>
    <row r="477" spans="7:18" ht="12.75" customHeight="1">
      <c r="G477" s="23"/>
      <c r="H477" s="23"/>
      <c r="J477" s="23"/>
      <c r="K477" s="23"/>
      <c r="L477" s="23"/>
      <c r="M477" s="23"/>
      <c r="N477" s="23"/>
      <c r="O477" s="23"/>
      <c r="P477" s="23"/>
      <c r="Q477" s="23"/>
      <c r="R477" s="23"/>
    </row>
    <row r="478" spans="7:18" ht="12.75" customHeight="1">
      <c r="G478" s="23"/>
      <c r="H478" s="23"/>
      <c r="J478" s="23"/>
      <c r="K478" s="23"/>
      <c r="L478" s="23"/>
      <c r="M478" s="23"/>
      <c r="N478" s="23"/>
      <c r="O478" s="23"/>
      <c r="P478" s="23"/>
      <c r="Q478" s="23"/>
      <c r="R478" s="23"/>
    </row>
    <row r="479" spans="7:18" ht="12.75" customHeight="1">
      <c r="G479" s="23"/>
      <c r="H479" s="23"/>
      <c r="J479" s="23"/>
      <c r="K479" s="23"/>
      <c r="L479" s="23"/>
      <c r="M479" s="23"/>
      <c r="N479" s="23"/>
      <c r="O479" s="23"/>
      <c r="P479" s="23"/>
      <c r="Q479" s="23"/>
      <c r="R479" s="23"/>
    </row>
    <row r="480" spans="7:18" ht="12.75" customHeight="1">
      <c r="G480" s="23"/>
      <c r="H480" s="23"/>
      <c r="J480" s="23"/>
      <c r="K480" s="23"/>
      <c r="L480" s="23"/>
      <c r="M480" s="23"/>
      <c r="N480" s="23"/>
      <c r="O480" s="23"/>
      <c r="P480" s="23"/>
      <c r="Q480" s="23"/>
      <c r="R480" s="23"/>
    </row>
    <row r="481" spans="7:18" ht="12.75" customHeight="1">
      <c r="G481" s="23"/>
      <c r="H481" s="23"/>
      <c r="J481" s="23"/>
      <c r="K481" s="23"/>
      <c r="L481" s="23"/>
      <c r="M481" s="23"/>
      <c r="N481" s="23"/>
      <c r="O481" s="23"/>
      <c r="P481" s="23"/>
      <c r="Q481" s="23"/>
      <c r="R481" s="23"/>
    </row>
    <row r="482" spans="7:18" ht="12.75" customHeight="1">
      <c r="G482" s="23"/>
      <c r="H482" s="23"/>
      <c r="J482" s="24"/>
      <c r="K482" s="24"/>
      <c r="L482" s="23"/>
      <c r="M482" s="23"/>
      <c r="N482" s="23"/>
      <c r="O482" s="23"/>
      <c r="P482" s="23"/>
      <c r="Q482" s="23"/>
      <c r="R482" s="23"/>
    </row>
    <row r="483" spans="1:18" ht="12.75" customHeight="1">
      <c r="A483" s="22"/>
      <c r="G483" s="23"/>
      <c r="H483" s="23"/>
      <c r="J483" s="24"/>
      <c r="K483" s="24"/>
      <c r="L483" s="23"/>
      <c r="M483" s="23"/>
      <c r="N483" s="23"/>
      <c r="O483" s="23"/>
      <c r="P483" s="23"/>
      <c r="Q483" s="23"/>
      <c r="R483" s="23"/>
    </row>
    <row r="484" spans="1:18" ht="12.75" customHeight="1">
      <c r="A484" s="22"/>
      <c r="G484" s="23"/>
      <c r="H484" s="23"/>
      <c r="J484" s="24"/>
      <c r="K484" s="24"/>
      <c r="L484" s="23"/>
      <c r="M484" s="23"/>
      <c r="N484" s="23"/>
      <c r="O484" s="23"/>
      <c r="P484" s="23"/>
      <c r="Q484" s="23"/>
      <c r="R484" s="23"/>
    </row>
    <row r="485" spans="1:18" ht="12.75" customHeight="1">
      <c r="A485" s="22"/>
      <c r="G485" s="23"/>
      <c r="H485" s="23"/>
      <c r="J485" s="24"/>
      <c r="K485" s="24"/>
      <c r="L485" s="23"/>
      <c r="M485" s="23"/>
      <c r="N485" s="23"/>
      <c r="O485" s="23"/>
      <c r="P485" s="23"/>
      <c r="Q485" s="23"/>
      <c r="R485" s="23"/>
    </row>
    <row r="486" spans="7:18" ht="12.75" hidden="1">
      <c r="G486" s="23"/>
      <c r="H486" s="23"/>
      <c r="J486" s="23"/>
      <c r="K486" s="23"/>
      <c r="L486" s="23"/>
      <c r="M486" s="23"/>
      <c r="N486" s="23"/>
      <c r="O486" s="23"/>
      <c r="P486" s="23"/>
      <c r="Q486" s="23"/>
      <c r="R486" s="23"/>
    </row>
    <row r="487" spans="7:18" ht="12.75" hidden="1">
      <c r="G487" s="23"/>
      <c r="H487" s="23"/>
      <c r="J487" s="23"/>
      <c r="K487" s="23"/>
      <c r="L487" s="23"/>
      <c r="M487" s="23"/>
      <c r="N487" s="23"/>
      <c r="O487" s="23"/>
      <c r="P487" s="23"/>
      <c r="Q487" s="23"/>
      <c r="R487" s="23"/>
    </row>
    <row r="488" spans="7:18" ht="12.75" hidden="1">
      <c r="G488" s="23"/>
      <c r="H488" s="23"/>
      <c r="J488" s="23"/>
      <c r="K488" s="23"/>
      <c r="L488" s="23"/>
      <c r="M488" s="23"/>
      <c r="N488" s="23"/>
      <c r="O488" s="23"/>
      <c r="P488" s="23"/>
      <c r="Q488" s="23"/>
      <c r="R488" s="23"/>
    </row>
    <row r="489" ht="12.75" customHeight="1"/>
    <row r="490" ht="12.75" customHeight="1"/>
    <row r="491" spans="7:18" ht="12.75" customHeight="1">
      <c r="G491" s="23"/>
      <c r="H491" s="23"/>
      <c r="J491" s="23"/>
      <c r="K491" s="23"/>
      <c r="L491" s="23"/>
      <c r="M491" s="23"/>
      <c r="N491" s="23"/>
      <c r="O491" s="23"/>
      <c r="P491" s="23"/>
      <c r="Q491" s="23"/>
      <c r="R491" s="23"/>
    </row>
    <row r="492" spans="7:18" ht="12.75" hidden="1">
      <c r="G492" s="23"/>
      <c r="H492" s="23"/>
      <c r="J492" s="23"/>
      <c r="K492" s="23"/>
      <c r="L492" s="23"/>
      <c r="M492" s="23"/>
      <c r="N492" s="23"/>
      <c r="O492" s="23"/>
      <c r="P492" s="23"/>
      <c r="Q492" s="23"/>
      <c r="R492" s="23"/>
    </row>
    <row r="493" spans="7:18" ht="12.75" hidden="1">
      <c r="G493" s="23"/>
      <c r="H493" s="23"/>
      <c r="J493" s="23"/>
      <c r="K493" s="23"/>
      <c r="L493" s="23"/>
      <c r="M493" s="23"/>
      <c r="N493" s="23"/>
      <c r="O493" s="23"/>
      <c r="P493" s="23"/>
      <c r="Q493" s="23"/>
      <c r="R493" s="23"/>
    </row>
    <row r="494" spans="7:18" ht="12.75" hidden="1">
      <c r="G494" s="23"/>
      <c r="H494" s="23"/>
      <c r="J494" s="23"/>
      <c r="K494" s="23"/>
      <c r="L494" s="23"/>
      <c r="M494" s="23"/>
      <c r="N494" s="23"/>
      <c r="O494" s="23"/>
      <c r="P494" s="23"/>
      <c r="Q494" s="23"/>
      <c r="R494" s="23"/>
    </row>
    <row r="495" spans="7:18" ht="12.75" hidden="1">
      <c r="G495" s="23"/>
      <c r="H495" s="23"/>
      <c r="J495" s="23"/>
      <c r="K495" s="23"/>
      <c r="L495" s="23"/>
      <c r="M495" s="23"/>
      <c r="N495" s="23"/>
      <c r="O495" s="23"/>
      <c r="P495" s="23"/>
      <c r="Q495" s="23"/>
      <c r="R495" s="23"/>
    </row>
    <row r="496" spans="7:18" ht="12.75" hidden="1">
      <c r="G496" s="23"/>
      <c r="H496" s="23"/>
      <c r="J496" s="23"/>
      <c r="K496" s="23"/>
      <c r="L496" s="23"/>
      <c r="M496" s="23"/>
      <c r="N496" s="23"/>
      <c r="O496" s="23"/>
      <c r="P496" s="23"/>
      <c r="Q496" s="23"/>
      <c r="R496" s="23"/>
    </row>
    <row r="497" spans="7:18" ht="12.75" hidden="1">
      <c r="G497" s="23"/>
      <c r="H497" s="23"/>
      <c r="J497" s="23"/>
      <c r="K497" s="23"/>
      <c r="L497" s="23"/>
      <c r="M497" s="23"/>
      <c r="N497" s="23"/>
      <c r="O497" s="23"/>
      <c r="P497" s="23"/>
      <c r="Q497" s="23"/>
      <c r="R497" s="23"/>
    </row>
    <row r="498" spans="7:18" ht="12.75" hidden="1">
      <c r="G498" s="23"/>
      <c r="H498" s="23"/>
      <c r="J498" s="23"/>
      <c r="K498" s="23"/>
      <c r="L498" s="23"/>
      <c r="M498" s="23"/>
      <c r="N498" s="23"/>
      <c r="O498" s="23"/>
      <c r="P498" s="23"/>
      <c r="Q498" s="23"/>
      <c r="R498" s="23"/>
    </row>
    <row r="499" spans="7:18" ht="12.75" hidden="1">
      <c r="G499" s="23"/>
      <c r="H499" s="23"/>
      <c r="J499" s="23"/>
      <c r="K499" s="23"/>
      <c r="L499" s="23"/>
      <c r="M499" s="23"/>
      <c r="N499" s="23"/>
      <c r="O499" s="23"/>
      <c r="P499" s="23"/>
      <c r="Q499" s="23"/>
      <c r="R499" s="23"/>
    </row>
    <row r="500" spans="7:18" ht="12.75" hidden="1">
      <c r="G500" s="23"/>
      <c r="H500" s="23"/>
      <c r="J500" s="23"/>
      <c r="K500" s="23"/>
      <c r="L500" s="23"/>
      <c r="M500" s="23"/>
      <c r="N500" s="23"/>
      <c r="O500" s="23"/>
      <c r="P500" s="23"/>
      <c r="Q500" s="23"/>
      <c r="R500" s="23"/>
    </row>
    <row r="501" ht="12.75" hidden="1"/>
    <row r="502" spans="7:18" ht="12.75" hidden="1">
      <c r="G502" s="23"/>
      <c r="H502" s="23"/>
      <c r="J502" s="23"/>
      <c r="K502" s="23"/>
      <c r="L502" s="23"/>
      <c r="M502" s="23"/>
      <c r="N502" s="23"/>
      <c r="O502" s="23"/>
      <c r="P502" s="23"/>
      <c r="Q502" s="23"/>
      <c r="R502" s="23"/>
    </row>
    <row r="503" spans="7:18" ht="12.75" hidden="1">
      <c r="G503" s="23"/>
      <c r="H503" s="23"/>
      <c r="J503" s="23"/>
      <c r="K503" s="23"/>
      <c r="L503" s="23"/>
      <c r="M503" s="23"/>
      <c r="N503" s="23"/>
      <c r="O503" s="23"/>
      <c r="P503" s="23"/>
      <c r="Q503" s="23"/>
      <c r="R503" s="23"/>
    </row>
    <row r="504" spans="7:18" ht="12.75" hidden="1">
      <c r="G504" s="23"/>
      <c r="H504" s="23"/>
      <c r="J504" s="23"/>
      <c r="K504" s="23"/>
      <c r="L504" s="23"/>
      <c r="M504" s="23"/>
      <c r="N504" s="23"/>
      <c r="O504" s="23"/>
      <c r="P504" s="23"/>
      <c r="Q504" s="23"/>
      <c r="R504" s="23"/>
    </row>
    <row r="505" spans="7:18" ht="12.75" hidden="1">
      <c r="G505" s="22"/>
      <c r="H505" s="22"/>
      <c r="I505" s="22"/>
      <c r="J505" s="22"/>
      <c r="K505" s="22"/>
      <c r="L505" s="23"/>
      <c r="M505" s="23"/>
      <c r="N505" s="23"/>
      <c r="O505" s="23"/>
      <c r="P505" s="23"/>
      <c r="Q505" s="23"/>
      <c r="R505" s="23"/>
    </row>
  </sheetData>
  <sheetProtection/>
  <autoFilter ref="A9:IU217"/>
  <mergeCells count="147">
    <mergeCell ref="B56:B59"/>
    <mergeCell ref="A109:J109"/>
    <mergeCell ref="A107:J107"/>
    <mergeCell ref="A40:A42"/>
    <mergeCell ref="A44:A48"/>
    <mergeCell ref="A51:A52"/>
    <mergeCell ref="A89:J89"/>
    <mergeCell ref="A53:A54"/>
    <mergeCell ref="A56:A59"/>
    <mergeCell ref="A61:A70"/>
    <mergeCell ref="A72:A87"/>
    <mergeCell ref="A186:A191"/>
    <mergeCell ref="A192:A193"/>
    <mergeCell ref="A195:A196"/>
    <mergeCell ref="B195:B196"/>
    <mergeCell ref="C197:C198"/>
    <mergeCell ref="A154:A160"/>
    <mergeCell ref="A161:A162"/>
    <mergeCell ref="B144:B146"/>
    <mergeCell ref="A164:A168"/>
    <mergeCell ref="A205:J205"/>
    <mergeCell ref="B199:B200"/>
    <mergeCell ref="A197:A198"/>
    <mergeCell ref="A199:A200"/>
    <mergeCell ref="A177:A181"/>
    <mergeCell ref="B154:B160"/>
    <mergeCell ref="C154:C157"/>
    <mergeCell ref="B161:B162"/>
    <mergeCell ref="A172:A176"/>
    <mergeCell ref="B172:B176"/>
    <mergeCell ref="A144:A146"/>
    <mergeCell ref="B126:B129"/>
    <mergeCell ref="B130:B134"/>
    <mergeCell ref="B147:B149"/>
    <mergeCell ref="A139:A141"/>
    <mergeCell ref="A142:A143"/>
    <mergeCell ref="A126:A129"/>
    <mergeCell ref="A130:A134"/>
    <mergeCell ref="C111:C114"/>
    <mergeCell ref="B116:B118"/>
    <mergeCell ref="B119:B121"/>
    <mergeCell ref="A137:J137"/>
    <mergeCell ref="A111:A115"/>
    <mergeCell ref="A116:A118"/>
    <mergeCell ref="A119:A121"/>
    <mergeCell ref="A124:A125"/>
    <mergeCell ref="B213:C213"/>
    <mergeCell ref="B164:B168"/>
    <mergeCell ref="C177:C181"/>
    <mergeCell ref="C182:C184"/>
    <mergeCell ref="C172:C176"/>
    <mergeCell ref="C186:C191"/>
    <mergeCell ref="B192:B193"/>
    <mergeCell ref="B177:B181"/>
    <mergeCell ref="C195:C196"/>
    <mergeCell ref="B197:B198"/>
    <mergeCell ref="L168:M168"/>
    <mergeCell ref="L166:M166"/>
    <mergeCell ref="L193:M193"/>
    <mergeCell ref="L172:L176"/>
    <mergeCell ref="L177:M177"/>
    <mergeCell ref="L192:M192"/>
    <mergeCell ref="L185:M185"/>
    <mergeCell ref="L179:M179"/>
    <mergeCell ref="B211:C211"/>
    <mergeCell ref="B124:B125"/>
    <mergeCell ref="C124:C125"/>
    <mergeCell ref="B139:B141"/>
    <mergeCell ref="C161:C162"/>
    <mergeCell ref="A136:J136"/>
    <mergeCell ref="A138:K138"/>
    <mergeCell ref="C144:C146"/>
    <mergeCell ref="C139:C140"/>
    <mergeCell ref="A147:A149"/>
    <mergeCell ref="L21:M21"/>
    <mergeCell ref="L22:M22"/>
    <mergeCell ref="B21:B25"/>
    <mergeCell ref="C40:C41"/>
    <mergeCell ref="B26:B34"/>
    <mergeCell ref="B40:B42"/>
    <mergeCell ref="C46:C48"/>
    <mergeCell ref="B44:B48"/>
    <mergeCell ref="B53:B54"/>
    <mergeCell ref="B93:B97"/>
    <mergeCell ref="C95:C97"/>
    <mergeCell ref="A88:J88"/>
    <mergeCell ref="A91:K91"/>
    <mergeCell ref="A90:J90"/>
    <mergeCell ref="B51:B52"/>
    <mergeCell ref="A93:A97"/>
    <mergeCell ref="A110:K110"/>
    <mergeCell ref="A135:J135"/>
    <mergeCell ref="A182:A184"/>
    <mergeCell ref="C147:C149"/>
    <mergeCell ref="A150:A151"/>
    <mergeCell ref="B150:B151"/>
    <mergeCell ref="C150:C151"/>
    <mergeCell ref="C142:C143"/>
    <mergeCell ref="B142:B143"/>
    <mergeCell ref="B111:B115"/>
    <mergeCell ref="E221:H221"/>
    <mergeCell ref="E219:H219"/>
    <mergeCell ref="A217:J217"/>
    <mergeCell ref="A216:J216"/>
    <mergeCell ref="B221:C221"/>
    <mergeCell ref="B219:C219"/>
    <mergeCell ref="A11:K11"/>
    <mergeCell ref="B35:B39"/>
    <mergeCell ref="A12:A16"/>
    <mergeCell ref="A17:A18"/>
    <mergeCell ref="B12:B16"/>
    <mergeCell ref="A21:A25"/>
    <mergeCell ref="A26:A34"/>
    <mergeCell ref="A35:A39"/>
    <mergeCell ref="B17:B18"/>
    <mergeCell ref="A215:J215"/>
    <mergeCell ref="A214:J214"/>
    <mergeCell ref="E213:H213"/>
    <mergeCell ref="B182:B184"/>
    <mergeCell ref="B186:B191"/>
    <mergeCell ref="A209:J209"/>
    <mergeCell ref="A206:J206"/>
    <mergeCell ref="A207:J207"/>
    <mergeCell ref="A208:J208"/>
    <mergeCell ref="E211:H211"/>
    <mergeCell ref="G1:K1"/>
    <mergeCell ref="G3:K3"/>
    <mergeCell ref="A7:I7"/>
    <mergeCell ref="G2:K2"/>
    <mergeCell ref="A6:I6"/>
    <mergeCell ref="A5:I5"/>
    <mergeCell ref="L60:M60"/>
    <mergeCell ref="B72:B87"/>
    <mergeCell ref="L81:M81"/>
    <mergeCell ref="L80:M80"/>
    <mergeCell ref="C82:C84"/>
    <mergeCell ref="C85:C87"/>
    <mergeCell ref="L70:M70"/>
    <mergeCell ref="B61:B70"/>
    <mergeCell ref="L69:M69"/>
    <mergeCell ref="L71:M71"/>
    <mergeCell ref="A108:J108"/>
    <mergeCell ref="C99:C101"/>
    <mergeCell ref="L101:M101"/>
    <mergeCell ref="B99:B101"/>
    <mergeCell ref="L100:M100"/>
    <mergeCell ref="A99:A101"/>
  </mergeCells>
  <printOptions/>
  <pageMargins left="0.7874015748031497" right="0.3937007874015748" top="0.3937007874015748" bottom="0.5905511811023623" header="0.5118110236220472" footer="0.5118110236220472"/>
  <pageSetup blackAndWhite="1" fitToWidth="7" horizontalDpi="600" verticalDpi="600" orientation="portrait" paperSize="9" scale="75" r:id="rId1"/>
  <rowBreaks count="3" manualBreakCount="3">
    <brk id="90" max="10" man="1"/>
    <brk id="109" max="10" man="1"/>
    <brk id="1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Андрей</cp:lastModifiedBy>
  <cp:lastPrinted>2012-04-13T06:40:02Z</cp:lastPrinted>
  <dcterms:created xsi:type="dcterms:W3CDTF">2004-05-13T06:04:31Z</dcterms:created>
  <dcterms:modified xsi:type="dcterms:W3CDTF">2012-10-05T13:18:45Z</dcterms:modified>
  <cp:category/>
  <cp:version/>
  <cp:contentType/>
  <cp:contentStatus/>
</cp:coreProperties>
</file>