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0" windowWidth="17400" windowHeight="11640" activeTab="0"/>
  </bookViews>
  <sheets>
    <sheet name="Лист1" sheetId="1" r:id="rId1"/>
  </sheets>
  <definedNames>
    <definedName name="_xlnm._FilterDatabase" localSheetId="0" hidden="1">'Лист1'!$A$9:$IU$350</definedName>
    <definedName name="_xlnm.Print_Titles" localSheetId="0">'Лист1'!$9:$10</definedName>
    <definedName name="_xlnm.Print_Area" localSheetId="0">'Лист1'!$A$1:$K$355</definedName>
  </definedNames>
  <calcPr fullCalcOnLoad="1"/>
</workbook>
</file>

<file path=xl/sharedStrings.xml><?xml version="1.0" encoding="utf-8"?>
<sst xmlns="http://schemas.openxmlformats.org/spreadsheetml/2006/main" count="1399" uniqueCount="338">
  <si>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</si>
  <si>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</si>
  <si>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</si>
  <si>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</si>
  <si>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</si>
  <si>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</si>
  <si>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</si>
  <si>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</si>
  <si>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</si>
  <si>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</si>
  <si>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</si>
  <si>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</si>
  <si>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</si>
  <si>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</si>
  <si>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</si>
  <si>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</si>
  <si>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</si>
  <si>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</si>
  <si>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</si>
  <si>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</si>
  <si>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</si>
  <si>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</si>
  <si>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</si>
  <si>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</si>
  <si>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</si>
  <si>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</si>
  <si>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</si>
  <si>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</si>
  <si>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</si>
  <si>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</si>
  <si>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</si>
  <si>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</si>
  <si>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</si>
  <si>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</si>
  <si>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</si>
  <si>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</si>
  <si>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</si>
  <si>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</si>
  <si>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</si>
  <si>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</si>
  <si>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цемент</t>
  </si>
  <si>
    <t>смена проводки</t>
  </si>
  <si>
    <t>Разное</t>
  </si>
  <si>
    <t>ремонт подъезда</t>
  </si>
  <si>
    <t>смена задвижки</t>
  </si>
  <si>
    <t>смена трубопровода</t>
  </si>
  <si>
    <t>Литейная 2</t>
  </si>
  <si>
    <t>эмаль белая</t>
  </si>
  <si>
    <t>жил.дома</t>
  </si>
  <si>
    <t>смена ламп</t>
  </si>
  <si>
    <t>Б.Серпуховская 22а</t>
  </si>
  <si>
    <t>Чистова 4</t>
  </si>
  <si>
    <t>Свердлова 29</t>
  </si>
  <si>
    <t>смена радиаторов</t>
  </si>
  <si>
    <t>Кирова 7</t>
  </si>
  <si>
    <t>Кирова 5</t>
  </si>
  <si>
    <t>Свердлова 7</t>
  </si>
  <si>
    <t>Свердлова 3</t>
  </si>
  <si>
    <t>лампа  Б-40</t>
  </si>
  <si>
    <t>Свердлова 21</t>
  </si>
  <si>
    <t>рул</t>
  </si>
  <si>
    <t>Свердлова 15</t>
  </si>
  <si>
    <t xml:space="preserve">Народная 7 </t>
  </si>
  <si>
    <t>Жил.дома</t>
  </si>
  <si>
    <t>смена счетчика</t>
  </si>
  <si>
    <t>выключатель</t>
  </si>
  <si>
    <t>смена светильника</t>
  </si>
  <si>
    <t>лампа ЛОН 60 Вт</t>
  </si>
  <si>
    <t>ремонт фасада</t>
  </si>
  <si>
    <t>ремонт квартиры после залива</t>
  </si>
  <si>
    <t>стеклоизол ТКП</t>
  </si>
  <si>
    <t xml:space="preserve">Б.Серпуховская 28/1              </t>
  </si>
  <si>
    <t xml:space="preserve">Чистова 5    </t>
  </si>
  <si>
    <t>Свердлова 5</t>
  </si>
  <si>
    <t>Народная 1/19</t>
  </si>
  <si>
    <t>Народная 3</t>
  </si>
  <si>
    <t xml:space="preserve">Народная 5 </t>
  </si>
  <si>
    <t>Чистова 3</t>
  </si>
  <si>
    <t>Чистова 5 а</t>
  </si>
  <si>
    <t xml:space="preserve">Народная 9 </t>
  </si>
  <si>
    <t>смена патрона</t>
  </si>
  <si>
    <t>Потрон Е27 подвесной</t>
  </si>
  <si>
    <t>Свердлова 1</t>
  </si>
  <si>
    <t xml:space="preserve">Чистова 7   </t>
  </si>
  <si>
    <t>труба пвх Д=110*2,7*1000мм(хвс)</t>
  </si>
  <si>
    <t>труба пвх Д=110*2,7*500мм(хвс)</t>
  </si>
  <si>
    <t>муфта Д=15 мм(цо)</t>
  </si>
  <si>
    <t>контргайка Д=15мм(цо)</t>
  </si>
  <si>
    <t>Чистова 7 кв.24</t>
  </si>
  <si>
    <t>пробка пр. Д=15мм(цо)</t>
  </si>
  <si>
    <t>пробка лев. Д=15мм(цо)</t>
  </si>
  <si>
    <t>муфта Д=20 мм(хвс)</t>
  </si>
  <si>
    <t>ревизия пвх Д=110мм(хвс)</t>
  </si>
  <si>
    <t>муфта Д=20 мм(цо)</t>
  </si>
  <si>
    <t xml:space="preserve">труба Д=20мм(хвс) </t>
  </si>
  <si>
    <t>Литейная 4а кв.3</t>
  </si>
  <si>
    <t>Литейная 11 кв.18</t>
  </si>
  <si>
    <t xml:space="preserve">труба Д=20мм(цо) </t>
  </si>
  <si>
    <t>кран шаровый Д=15мм(хвс)</t>
  </si>
  <si>
    <t xml:space="preserve">труба Д=15мм(цо) </t>
  </si>
  <si>
    <t>Б.Серпуховская 18/1</t>
  </si>
  <si>
    <t xml:space="preserve"> 50 лет ВЛКСМ 6</t>
  </si>
  <si>
    <t>радиатор мс 140-500(цо)</t>
  </si>
  <si>
    <t>секц</t>
  </si>
  <si>
    <t>счетчик ителма гвс</t>
  </si>
  <si>
    <t>Литейная 6а</t>
  </si>
  <si>
    <t>Литейная 4а</t>
  </si>
  <si>
    <t>Чистова 15</t>
  </si>
  <si>
    <t>ремонт козырька</t>
  </si>
  <si>
    <t>Литейная 18/8 кв.5</t>
  </si>
  <si>
    <t>ремонт цоколя</t>
  </si>
  <si>
    <t>Свердлова 33</t>
  </si>
  <si>
    <t>Свердлова 13</t>
  </si>
  <si>
    <t>мел</t>
  </si>
  <si>
    <t xml:space="preserve">Свердлова 1          </t>
  </si>
  <si>
    <t xml:space="preserve">Свердлова 9        </t>
  </si>
  <si>
    <t>Чистова 5а</t>
  </si>
  <si>
    <t>Чистова 5</t>
  </si>
  <si>
    <t>воронка</t>
  </si>
  <si>
    <t>колено</t>
  </si>
  <si>
    <t xml:space="preserve">Литейная 2 </t>
  </si>
  <si>
    <t>задвижка Д=80 мм(хвс)</t>
  </si>
  <si>
    <t>Литейная 16     кв.11</t>
  </si>
  <si>
    <t>Литейная 16     кв.15</t>
  </si>
  <si>
    <t xml:space="preserve">труба Д=15*2,8 мм(хвс) </t>
  </si>
  <si>
    <t>труба пвх Д=110*2,7*2000мм(хвс)</t>
  </si>
  <si>
    <t>Литейная 11     кв.15</t>
  </si>
  <si>
    <t>бобышка для термометра Д=20мм(цо)</t>
  </si>
  <si>
    <t>Б.Серпуховская 24</t>
  </si>
  <si>
    <t>Б.Серпуховская 26/2</t>
  </si>
  <si>
    <t>Литейная 16</t>
  </si>
  <si>
    <t xml:space="preserve">переход Д=25*20мм(хвс) </t>
  </si>
  <si>
    <t>Чистова 5а кв.2</t>
  </si>
  <si>
    <t xml:space="preserve">переход Д=25*20мм(цо) </t>
  </si>
  <si>
    <t xml:space="preserve">переход Д=32*15мм(цо) </t>
  </si>
  <si>
    <t xml:space="preserve">переход Д=32*25мм(цо) </t>
  </si>
  <si>
    <t>Чистова 3 кв.29</t>
  </si>
  <si>
    <t xml:space="preserve">переход Д=25*15мм(цо) </t>
  </si>
  <si>
    <t>муфта пвх Д=110мм(хвс)</t>
  </si>
  <si>
    <t xml:space="preserve">соединитель Д=20 мм(хвс) </t>
  </si>
  <si>
    <t xml:space="preserve">соединитель Д=20*15 мм(хвс) </t>
  </si>
  <si>
    <t>манжета переходная пвх Д=100*123мм(хвс)</t>
  </si>
  <si>
    <t>манжета переходная пвх Д=124*110мм(вк)</t>
  </si>
  <si>
    <t>отвод пвх Д=110*45мм(хвс)</t>
  </si>
  <si>
    <t>Литейная 18/8     кв.14</t>
  </si>
  <si>
    <t>тройник Д=15мм(хвс)</t>
  </si>
  <si>
    <t>тройник пвх Д=110мм(хвс)</t>
  </si>
  <si>
    <t>бочата Д=15мм(хвс)</t>
  </si>
  <si>
    <t>бочата Д=15*20мм(хвс)</t>
  </si>
  <si>
    <t>ниппель Д=16*16мм(хвс)</t>
  </si>
  <si>
    <t>ниппель Д=16*20мм(хвс)</t>
  </si>
  <si>
    <t>50 лет ВЛКСМ 3 кв.74</t>
  </si>
  <si>
    <t>бочата Д=20мм(цо)</t>
  </si>
  <si>
    <t>бочата Д=32мм(цо)</t>
  </si>
  <si>
    <t>кран шаровый Джакомини Д=15мм(хвс)</t>
  </si>
  <si>
    <t>кран шаровый Д=15мм(цо)</t>
  </si>
  <si>
    <t>шар. Кран  "маевского"(цо)</t>
  </si>
  <si>
    <t>пробка радиаторная д=20мм пр(цо)</t>
  </si>
  <si>
    <t>Чистова 3 кв.28</t>
  </si>
  <si>
    <t>пробка радиаторная д=20мм лев(цо)</t>
  </si>
  <si>
    <t>заглушка пвх Д=110мм(хвс)</t>
  </si>
  <si>
    <t>смена подводки</t>
  </si>
  <si>
    <t>подводка</t>
  </si>
  <si>
    <t>Литейная 4(бомбоубеж)</t>
  </si>
  <si>
    <t>соединитель Д=15мм(цо)</t>
  </si>
  <si>
    <t>соединитель Д=20мм(хвс)</t>
  </si>
  <si>
    <t>Литейная 4а кв.7</t>
  </si>
  <si>
    <t xml:space="preserve">переход Д=32*25мм(хвс) </t>
  </si>
  <si>
    <t>Чистова 7</t>
  </si>
  <si>
    <t>муфта Д=32 мм(хвс)</t>
  </si>
  <si>
    <t xml:space="preserve">тройник Д=20мм(хвс) </t>
  </si>
  <si>
    <t>кран пробко-сальниковый Д=20мм(цо)</t>
  </si>
  <si>
    <t>кран пробко-сальниковый Д=20мм(хвс)</t>
  </si>
  <si>
    <t xml:space="preserve">труба Д=15мм(хвс) </t>
  </si>
  <si>
    <t xml:space="preserve">уголок Д=15(цо) </t>
  </si>
  <si>
    <t>Чистова 12</t>
  </si>
  <si>
    <t xml:space="preserve">уголок Д=20(хвс) </t>
  </si>
  <si>
    <t>сгон Д = 15мм(цо)</t>
  </si>
  <si>
    <t>сгон Д = 15мм(хвс)</t>
  </si>
  <si>
    <t>муфта Д=15 мм(хвс)</t>
  </si>
  <si>
    <t>контргайка Д=15мм(хвс)</t>
  </si>
  <si>
    <t>сгон Д = 20мм(цо)</t>
  </si>
  <si>
    <t>контргайка Д=20мм(цо)</t>
  </si>
  <si>
    <t>сгон Д = 20мм(хвс)</t>
  </si>
  <si>
    <t>контргайка Д=20мм(хвс)</t>
  </si>
  <si>
    <t>ниппель Д=20*20мм(хвс)</t>
  </si>
  <si>
    <t>ниппель Д=20*20мм(цо)</t>
  </si>
  <si>
    <t>покраска перил</t>
  </si>
  <si>
    <t>эмаль пф115 желто-корич</t>
  </si>
  <si>
    <t>покраска мсп</t>
  </si>
  <si>
    <t>краска стирол-акриловая зеленая</t>
  </si>
  <si>
    <t>краска стирол-акриловая оранжевая</t>
  </si>
  <si>
    <t>покраска цоколя</t>
  </si>
  <si>
    <t xml:space="preserve">Б.Серпуховская 30           </t>
  </si>
  <si>
    <t>краска стирол-акриловая красная</t>
  </si>
  <si>
    <t>краска стирол-акриловая белая</t>
  </si>
  <si>
    <t xml:space="preserve">Чистова 5 </t>
  </si>
  <si>
    <t xml:space="preserve">труба Д=32мм(цо) </t>
  </si>
  <si>
    <t xml:space="preserve">труба Д=76мм(цо) </t>
  </si>
  <si>
    <t xml:space="preserve"> Кирова 11 кв.71</t>
  </si>
  <si>
    <t>счетчик ителма хвс</t>
  </si>
  <si>
    <t>Свердлова 2/13 кв.28</t>
  </si>
  <si>
    <t xml:space="preserve"> Кирова 3 кв.17</t>
  </si>
  <si>
    <t>уголок Д=15 мм(гвс)</t>
  </si>
  <si>
    <t>задвижка Д=50 мм(цо)</t>
  </si>
  <si>
    <t>фланец Д=50 мм(цо)</t>
  </si>
  <si>
    <t>тройник Д=15мм   (цо)</t>
  </si>
  <si>
    <t>муфта стальная Д=15 мм (цо)</t>
  </si>
  <si>
    <t>кран шаровый Д=50 мм(цо)</t>
  </si>
  <si>
    <t>кран шаровый Д=40 мм(цо)</t>
  </si>
  <si>
    <t xml:space="preserve">Литейная 4    </t>
  </si>
  <si>
    <t xml:space="preserve">Литейная 4 (клумба)   </t>
  </si>
  <si>
    <t>покраска МАФ</t>
  </si>
  <si>
    <t xml:space="preserve">Индустриальная 12 (забор)   </t>
  </si>
  <si>
    <t xml:space="preserve">Чистова 6/8 (бордюр)   </t>
  </si>
  <si>
    <t>покраска бордюров</t>
  </si>
  <si>
    <t xml:space="preserve">Литейная 4 (сквер)   </t>
  </si>
  <si>
    <t xml:space="preserve">Литейная 18/8  </t>
  </si>
  <si>
    <t>сгон Д = 40мм(цо)</t>
  </si>
  <si>
    <t>муфта Д=40 мм(цо)</t>
  </si>
  <si>
    <t>контргайка Д=40мм(цо)</t>
  </si>
  <si>
    <t>сгон Д = 50мм(цо)</t>
  </si>
  <si>
    <t>муфта Д=50 мм(цо)</t>
  </si>
  <si>
    <t>контргайка Д=50мм(цо)</t>
  </si>
  <si>
    <t>бочата Д=15мм(цо)</t>
  </si>
  <si>
    <t>бочата Д=50мм(цо)</t>
  </si>
  <si>
    <t xml:space="preserve">Б.Серпуховская 10/1 </t>
  </si>
  <si>
    <t>Первомайская 2</t>
  </si>
  <si>
    <t>покраска МСП</t>
  </si>
  <si>
    <t>Свердлова 25б</t>
  </si>
  <si>
    <t xml:space="preserve"> Кирова 3</t>
  </si>
  <si>
    <t xml:space="preserve"> 50 лет ВЛКСМ 4</t>
  </si>
  <si>
    <t>Б.Серпуховская  4</t>
  </si>
  <si>
    <t>краска стирол-акриловая серая</t>
  </si>
  <si>
    <t>11м2</t>
  </si>
  <si>
    <t>8м2</t>
  </si>
  <si>
    <t>45м2</t>
  </si>
  <si>
    <t>36м2</t>
  </si>
  <si>
    <t>56,4м2</t>
  </si>
  <si>
    <t>33,8м2</t>
  </si>
  <si>
    <t>6м2</t>
  </si>
  <si>
    <t>97м2</t>
  </si>
  <si>
    <t>2м2</t>
  </si>
  <si>
    <t>3м2</t>
  </si>
  <si>
    <t>7м2</t>
  </si>
  <si>
    <t>37,4м2</t>
  </si>
  <si>
    <t>покраска бордюра</t>
  </si>
  <si>
    <t>13,6м2</t>
  </si>
  <si>
    <t>13,4м2</t>
  </si>
  <si>
    <t>по  текущему  ремонту   в сентябре  месяце   2011г.</t>
  </si>
  <si>
    <t>арматура НББ</t>
  </si>
  <si>
    <t>Ремонт групповых щитков</t>
  </si>
  <si>
    <t>автомат 1п16а АВВ</t>
  </si>
  <si>
    <t>распаячная коробка</t>
  </si>
  <si>
    <t>короб ответвительный</t>
  </si>
  <si>
    <t>Индустриальная 10</t>
  </si>
  <si>
    <t>Литейная 4</t>
  </si>
  <si>
    <t>провод полевка П-274</t>
  </si>
  <si>
    <t>Литейная 6/8</t>
  </si>
  <si>
    <t>Чистова 9/7</t>
  </si>
  <si>
    <t>провод АПВ 1*6.0</t>
  </si>
  <si>
    <t>провод ВВГ2*6</t>
  </si>
  <si>
    <t>смена проводки (удленитель)</t>
  </si>
  <si>
    <t>провод ВВгнг 3*4</t>
  </si>
  <si>
    <t>смена розеток</t>
  </si>
  <si>
    <t>розетка</t>
  </si>
  <si>
    <t>рассеиватель НББ</t>
  </si>
  <si>
    <t>Чистова 17</t>
  </si>
  <si>
    <t xml:space="preserve">смена выключателя </t>
  </si>
  <si>
    <t>выключатель 2кл</t>
  </si>
  <si>
    <t>выключатель 1кл</t>
  </si>
  <si>
    <t>Свердлова 35/20</t>
  </si>
  <si>
    <t>лампа ЛОН 100 Вт</t>
  </si>
  <si>
    <t>лампа зерк.R39</t>
  </si>
  <si>
    <t>лампа люминист.18 вт</t>
  </si>
  <si>
    <t>Светильник  НПП 60 вт черн.</t>
  </si>
  <si>
    <t>Светильник  НПП настенный</t>
  </si>
  <si>
    <t>Светильник  подвесной</t>
  </si>
  <si>
    <t>Светильник  точечный</t>
  </si>
  <si>
    <t>Чистова 11/8</t>
  </si>
  <si>
    <t xml:space="preserve">лампа L 18W/765 </t>
  </si>
  <si>
    <t>лампа L 36W/765</t>
  </si>
  <si>
    <t>Чистова 5 кв.12</t>
  </si>
  <si>
    <t>розетка 2 мест.</t>
  </si>
  <si>
    <t>автомат 1п16а С Ва</t>
  </si>
  <si>
    <t>Кирова 3</t>
  </si>
  <si>
    <t>Кирова 9</t>
  </si>
  <si>
    <t>Индустриальная 12 а кв.7</t>
  </si>
  <si>
    <t>уголок</t>
  </si>
  <si>
    <t>обои</t>
  </si>
  <si>
    <t>плинтус</t>
  </si>
  <si>
    <t>клей обойный</t>
  </si>
  <si>
    <t>50 лет ВЛКСМ 4</t>
  </si>
  <si>
    <t>ремонт кровли козырька</t>
  </si>
  <si>
    <t>12м2</t>
  </si>
  <si>
    <t>шпаклевка Старатели</t>
  </si>
  <si>
    <t>Смесь сухая</t>
  </si>
  <si>
    <t>упак</t>
  </si>
  <si>
    <t>Смесь универсальная М-150</t>
  </si>
  <si>
    <t>Теплон</t>
  </si>
  <si>
    <t>ремонт стены</t>
  </si>
  <si>
    <t>монтаж водостоков</t>
  </si>
  <si>
    <t>водосток</t>
  </si>
  <si>
    <t>смена замка</t>
  </si>
  <si>
    <t>замок врезной</t>
  </si>
  <si>
    <t>сетка</t>
  </si>
  <si>
    <t>мастика битумная</t>
  </si>
  <si>
    <t>битум строительный</t>
  </si>
  <si>
    <t xml:space="preserve">Литейная 11а </t>
  </si>
  <si>
    <t>ремонт отмостки</t>
  </si>
  <si>
    <t>15м2</t>
  </si>
  <si>
    <t>Чистова 5а кв.6</t>
  </si>
  <si>
    <t>ремонт балкона</t>
  </si>
  <si>
    <t>4,5м2</t>
  </si>
  <si>
    <t>шпаклевка</t>
  </si>
  <si>
    <t>Чистова 5 кв.10</t>
  </si>
  <si>
    <t>Чистова 12 кв.32</t>
  </si>
  <si>
    <t>эмаль</t>
  </si>
  <si>
    <t>Б.Серпуховская 6 кв.50</t>
  </si>
  <si>
    <t>Чистова 10</t>
  </si>
  <si>
    <t>краска стирол-акриловая коричневая</t>
  </si>
  <si>
    <t>грунтовка</t>
  </si>
  <si>
    <t>шпаклевка на осн.ПВА</t>
  </si>
  <si>
    <t>Литейная 11</t>
  </si>
  <si>
    <t>ремонт кровли(подвал)</t>
  </si>
  <si>
    <t>шифер</t>
  </si>
  <si>
    <t>лист</t>
  </si>
  <si>
    <t>31,5м2</t>
  </si>
  <si>
    <t xml:space="preserve">покраска двери </t>
  </si>
  <si>
    <t>эмаль пф-115 желто-коричневая</t>
  </si>
  <si>
    <t>побелка</t>
  </si>
  <si>
    <t>ремонт полов</t>
  </si>
  <si>
    <t>523 м2</t>
  </si>
  <si>
    <t>523м2</t>
  </si>
  <si>
    <t>523,6м2</t>
  </si>
  <si>
    <t>549 м2</t>
  </si>
  <si>
    <t>346,1м2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</si>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</sst>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38"/>
  <sheetViews>
    <sheetView tabSelected="1" zoomScaleSheetLayoutView="100" zoomScalePageLayoutView="0" workbookViewId="0" topLeftCell="A1">
      <selection activeCell="K340" sqref="K340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6.37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96" t="s">
        <v>15</v>
      </c>
      <c r="H1" s="96"/>
      <c r="I1" s="96"/>
      <c r="J1" s="96"/>
      <c r="K1" s="96"/>
      <c r="O1" s="2"/>
      <c r="P1" s="3"/>
      <c r="Q1" s="3"/>
      <c r="R1" s="3"/>
    </row>
    <row r="2" spans="3:18" ht="26.25" customHeight="1">
      <c r="C2" s="23" t="s">
        <v>24</v>
      </c>
      <c r="D2" s="28"/>
      <c r="G2" s="97" t="s">
        <v>16</v>
      </c>
      <c r="H2" s="97"/>
      <c r="I2" s="97"/>
      <c r="J2" s="97"/>
      <c r="K2" s="97"/>
      <c r="O2" s="2"/>
      <c r="P2" s="3"/>
      <c r="Q2" s="3"/>
      <c r="R2" s="3"/>
    </row>
    <row r="3" spans="7:18" ht="25.5" customHeight="1">
      <c r="G3" s="97" t="s">
        <v>17</v>
      </c>
      <c r="H3" s="97"/>
      <c r="I3" s="97"/>
      <c r="J3" s="97"/>
      <c r="K3" s="97"/>
      <c r="O3" s="2"/>
      <c r="P3" s="3"/>
      <c r="Q3" s="3"/>
      <c r="R3" s="3"/>
    </row>
    <row r="4" ht="12.75" customHeight="1"/>
    <row r="5" spans="1:18" ht="39" customHeight="1">
      <c r="A5" s="98" t="s">
        <v>6</v>
      </c>
      <c r="B5" s="98"/>
      <c r="C5" s="98"/>
      <c r="D5" s="98"/>
      <c r="E5" s="98"/>
      <c r="F5" s="98"/>
      <c r="G5" s="98"/>
      <c r="H5" s="98"/>
      <c r="I5" s="98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96" t="s">
        <v>249</v>
      </c>
      <c r="B7" s="96"/>
      <c r="C7" s="96"/>
      <c r="D7" s="96"/>
      <c r="E7" s="96"/>
      <c r="F7" s="96"/>
      <c r="G7" s="96"/>
      <c r="H7" s="96"/>
      <c r="I7" s="96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30</v>
      </c>
      <c r="K9" s="25" t="s">
        <v>31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99" t="s">
        <v>19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5"/>
      <c r="M11" s="5"/>
      <c r="N11" s="5"/>
      <c r="O11" s="5"/>
      <c r="P11" s="5"/>
      <c r="Q11" s="5"/>
      <c r="R11" s="5"/>
    </row>
    <row r="12" spans="1:253" s="46" customFormat="1" ht="24.75" customHeight="1">
      <c r="A12" s="72">
        <v>1</v>
      </c>
      <c r="B12" s="75" t="s">
        <v>120</v>
      </c>
      <c r="C12" s="41" t="s">
        <v>44</v>
      </c>
      <c r="D12" s="41" t="s">
        <v>121</v>
      </c>
      <c r="E12" s="41" t="s">
        <v>8</v>
      </c>
      <c r="F12" s="41">
        <v>1</v>
      </c>
      <c r="G12" s="42">
        <v>1</v>
      </c>
      <c r="H12" s="42">
        <f>G12</f>
        <v>1</v>
      </c>
      <c r="I12" s="43" t="s">
        <v>27</v>
      </c>
      <c r="J12" s="42">
        <v>6694.61</v>
      </c>
      <c r="K12" s="42">
        <f aca="true" t="shared" si="0" ref="K12:K32">J12*H12</f>
        <v>6694.61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46" customFormat="1" ht="24.75" customHeight="1">
      <c r="A13" s="73"/>
      <c r="B13" s="76"/>
      <c r="C13" s="40" t="s">
        <v>13</v>
      </c>
      <c r="D13" s="41" t="s">
        <v>155</v>
      </c>
      <c r="E13" s="41" t="s">
        <v>8</v>
      </c>
      <c r="F13" s="41">
        <v>1</v>
      </c>
      <c r="G13" s="42">
        <v>6</v>
      </c>
      <c r="H13" s="42">
        <f>G13</f>
        <v>6</v>
      </c>
      <c r="I13" s="43" t="s">
        <v>27</v>
      </c>
      <c r="J13" s="42">
        <v>138</v>
      </c>
      <c r="K13" s="42">
        <f t="shared" si="0"/>
        <v>828</v>
      </c>
      <c r="L13" s="22"/>
      <c r="M13" s="22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46" customFormat="1" ht="24.75" customHeight="1">
      <c r="A14" s="73"/>
      <c r="B14" s="76"/>
      <c r="C14" s="40" t="s">
        <v>13</v>
      </c>
      <c r="D14" s="41" t="s">
        <v>152</v>
      </c>
      <c r="E14" s="41" t="s">
        <v>8</v>
      </c>
      <c r="F14" s="41">
        <v>1</v>
      </c>
      <c r="G14" s="42">
        <v>8</v>
      </c>
      <c r="H14" s="42">
        <f>G14</f>
        <v>8</v>
      </c>
      <c r="I14" s="43" t="s">
        <v>27</v>
      </c>
      <c r="J14" s="42">
        <v>39.03</v>
      </c>
      <c r="K14" s="42">
        <f t="shared" si="0"/>
        <v>312.24</v>
      </c>
      <c r="L14" s="22"/>
      <c r="M14" s="22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46" customFormat="1" ht="41.25" customHeight="1">
      <c r="A15" s="74"/>
      <c r="B15" s="77"/>
      <c r="C15" s="40" t="s">
        <v>13</v>
      </c>
      <c r="D15" s="41" t="s">
        <v>154</v>
      </c>
      <c r="E15" s="41" t="s">
        <v>8</v>
      </c>
      <c r="F15" s="41">
        <v>1</v>
      </c>
      <c r="G15" s="42">
        <v>5</v>
      </c>
      <c r="H15" s="42">
        <f>G15</f>
        <v>5</v>
      </c>
      <c r="I15" s="43" t="s">
        <v>27</v>
      </c>
      <c r="J15" s="42">
        <v>138</v>
      </c>
      <c r="K15" s="42">
        <f t="shared" si="0"/>
        <v>690</v>
      </c>
      <c r="L15" s="22"/>
      <c r="M15" s="22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46" customFormat="1" ht="24.75" customHeight="1">
      <c r="A16" s="72">
        <v>2</v>
      </c>
      <c r="B16" s="75" t="s">
        <v>163</v>
      </c>
      <c r="C16" s="40" t="s">
        <v>53</v>
      </c>
      <c r="D16" s="41" t="s">
        <v>164</v>
      </c>
      <c r="E16" s="41" t="s">
        <v>8</v>
      </c>
      <c r="F16" s="41">
        <v>1</v>
      </c>
      <c r="G16" s="42">
        <v>2</v>
      </c>
      <c r="H16" s="42">
        <f aca="true" t="shared" si="1" ref="H16:H38">G16</f>
        <v>2</v>
      </c>
      <c r="I16" s="43" t="s">
        <v>27</v>
      </c>
      <c r="J16" s="42">
        <v>108.36</v>
      </c>
      <c r="K16" s="42">
        <f t="shared" si="0"/>
        <v>216.72</v>
      </c>
      <c r="L16" s="22"/>
      <c r="M16" s="22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46" customFormat="1" ht="24.75" customHeight="1">
      <c r="A17" s="73"/>
      <c r="B17" s="76"/>
      <c r="C17" s="40" t="s">
        <v>161</v>
      </c>
      <c r="D17" s="41" t="s">
        <v>162</v>
      </c>
      <c r="E17" s="41" t="s">
        <v>8</v>
      </c>
      <c r="F17" s="41">
        <v>1</v>
      </c>
      <c r="G17" s="42">
        <v>4</v>
      </c>
      <c r="H17" s="42">
        <f t="shared" si="1"/>
        <v>4</v>
      </c>
      <c r="I17" s="43" t="s">
        <v>27</v>
      </c>
      <c r="J17" s="42">
        <v>121.09</v>
      </c>
      <c r="K17" s="42">
        <f t="shared" si="0"/>
        <v>484.36</v>
      </c>
      <c r="L17" s="22"/>
      <c r="M17" s="22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30" s="45" customFormat="1" ht="30" customHeight="1">
      <c r="A18" s="73"/>
      <c r="B18" s="76"/>
      <c r="C18" s="41" t="s">
        <v>53</v>
      </c>
      <c r="D18" s="41" t="s">
        <v>102</v>
      </c>
      <c r="E18" s="41" t="s">
        <v>103</v>
      </c>
      <c r="F18" s="41">
        <v>1</v>
      </c>
      <c r="G18" s="42">
        <v>7</v>
      </c>
      <c r="H18" s="42">
        <f t="shared" si="1"/>
        <v>7</v>
      </c>
      <c r="I18" s="43" t="s">
        <v>27</v>
      </c>
      <c r="J18" s="42">
        <v>329.75</v>
      </c>
      <c r="K18" s="42">
        <f t="shared" si="0"/>
        <v>2308.25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11" s="44" customFormat="1" ht="30" customHeight="1">
      <c r="A19" s="73"/>
      <c r="B19" s="76"/>
      <c r="C19" s="41" t="s">
        <v>45</v>
      </c>
      <c r="D19" s="41" t="s">
        <v>131</v>
      </c>
      <c r="E19" s="41" t="s">
        <v>8</v>
      </c>
      <c r="F19" s="41">
        <v>1</v>
      </c>
      <c r="G19" s="42">
        <v>2</v>
      </c>
      <c r="H19" s="42">
        <f aca="true" t="shared" si="2" ref="H19:H27">G19</f>
        <v>2</v>
      </c>
      <c r="I19" s="43" t="s">
        <v>27</v>
      </c>
      <c r="J19" s="51">
        <v>30.63</v>
      </c>
      <c r="K19" s="42">
        <f t="shared" si="0"/>
        <v>61.26</v>
      </c>
    </row>
    <row r="20" spans="1:253" s="46" customFormat="1" ht="37.5" customHeight="1">
      <c r="A20" s="73"/>
      <c r="B20" s="76"/>
      <c r="C20" s="40" t="s">
        <v>13</v>
      </c>
      <c r="D20" s="41" t="s">
        <v>172</v>
      </c>
      <c r="E20" s="41" t="s">
        <v>8</v>
      </c>
      <c r="F20" s="41">
        <v>1</v>
      </c>
      <c r="G20" s="42">
        <v>2</v>
      </c>
      <c r="H20" s="42">
        <f t="shared" si="2"/>
        <v>2</v>
      </c>
      <c r="I20" s="43" t="s">
        <v>27</v>
      </c>
      <c r="J20" s="42">
        <v>130.05</v>
      </c>
      <c r="K20" s="42">
        <f t="shared" si="0"/>
        <v>260.1</v>
      </c>
      <c r="L20" s="22"/>
      <c r="M20" s="22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46" customFormat="1" ht="24.75" customHeight="1">
      <c r="A21" s="73"/>
      <c r="B21" s="76"/>
      <c r="C21" s="40" t="s">
        <v>13</v>
      </c>
      <c r="D21" s="41" t="s">
        <v>155</v>
      </c>
      <c r="E21" s="41" t="s">
        <v>8</v>
      </c>
      <c r="F21" s="41">
        <v>1</v>
      </c>
      <c r="G21" s="42">
        <v>4</v>
      </c>
      <c r="H21" s="42">
        <f t="shared" si="2"/>
        <v>4</v>
      </c>
      <c r="I21" s="43" t="s">
        <v>27</v>
      </c>
      <c r="J21" s="42">
        <v>138</v>
      </c>
      <c r="K21" s="42">
        <f t="shared" si="0"/>
        <v>552</v>
      </c>
      <c r="L21" s="22"/>
      <c r="M21" s="22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11" s="44" customFormat="1" ht="30" customHeight="1">
      <c r="A22" s="73"/>
      <c r="B22" s="76"/>
      <c r="C22" s="41" t="s">
        <v>45</v>
      </c>
      <c r="D22" s="41" t="s">
        <v>94</v>
      </c>
      <c r="E22" s="41" t="s">
        <v>14</v>
      </c>
      <c r="F22" s="41">
        <v>1</v>
      </c>
      <c r="G22" s="42">
        <v>16</v>
      </c>
      <c r="H22" s="42">
        <f t="shared" si="2"/>
        <v>16</v>
      </c>
      <c r="I22" s="43" t="s">
        <v>27</v>
      </c>
      <c r="J22" s="51">
        <v>37.09</v>
      </c>
      <c r="K22" s="42">
        <f t="shared" si="0"/>
        <v>593.44</v>
      </c>
    </row>
    <row r="23" spans="1:11" s="44" customFormat="1" ht="30" customHeight="1">
      <c r="A23" s="73"/>
      <c r="B23" s="76"/>
      <c r="C23" s="41" t="s">
        <v>45</v>
      </c>
      <c r="D23" s="41" t="s">
        <v>176</v>
      </c>
      <c r="E23" s="41" t="s">
        <v>8</v>
      </c>
      <c r="F23" s="41">
        <v>1</v>
      </c>
      <c r="G23" s="42">
        <v>8</v>
      </c>
      <c r="H23" s="42">
        <f t="shared" si="2"/>
        <v>8</v>
      </c>
      <c r="I23" s="43" t="s">
        <v>27</v>
      </c>
      <c r="J23" s="51">
        <v>49.15</v>
      </c>
      <c r="K23" s="42">
        <f t="shared" si="0"/>
        <v>393.2</v>
      </c>
    </row>
    <row r="24" spans="1:11" s="44" customFormat="1" ht="30" customHeight="1">
      <c r="A24" s="73"/>
      <c r="B24" s="76"/>
      <c r="C24" s="75" t="s">
        <v>12</v>
      </c>
      <c r="D24" s="50" t="s">
        <v>178</v>
      </c>
      <c r="E24" s="50" t="s">
        <v>8</v>
      </c>
      <c r="F24" s="50">
        <v>1</v>
      </c>
      <c r="G24" s="52">
        <v>2</v>
      </c>
      <c r="H24" s="52">
        <f t="shared" si="2"/>
        <v>2</v>
      </c>
      <c r="I24" s="53" t="s">
        <v>27</v>
      </c>
      <c r="J24" s="54">
        <v>10.65</v>
      </c>
      <c r="K24" s="52">
        <f t="shared" si="0"/>
        <v>21.3</v>
      </c>
    </row>
    <row r="25" spans="1:11" s="44" customFormat="1" ht="30" customHeight="1">
      <c r="A25" s="73"/>
      <c r="B25" s="76"/>
      <c r="C25" s="76"/>
      <c r="D25" s="41" t="s">
        <v>179</v>
      </c>
      <c r="E25" s="41" t="s">
        <v>8</v>
      </c>
      <c r="F25" s="41">
        <v>1</v>
      </c>
      <c r="G25" s="42">
        <v>2</v>
      </c>
      <c r="H25" s="42">
        <f t="shared" si="2"/>
        <v>2</v>
      </c>
      <c r="I25" s="43" t="s">
        <v>27</v>
      </c>
      <c r="J25" s="51">
        <v>6.18</v>
      </c>
      <c r="K25" s="42">
        <f t="shared" si="0"/>
        <v>12.36</v>
      </c>
    </row>
    <row r="26" spans="1:11" s="44" customFormat="1" ht="30" customHeight="1">
      <c r="A26" s="73"/>
      <c r="B26" s="76"/>
      <c r="C26" s="77"/>
      <c r="D26" s="41" t="s">
        <v>180</v>
      </c>
      <c r="E26" s="41" t="s">
        <v>8</v>
      </c>
      <c r="F26" s="41">
        <v>1</v>
      </c>
      <c r="G26" s="42">
        <v>2</v>
      </c>
      <c r="H26" s="42">
        <f t="shared" si="2"/>
        <v>2</v>
      </c>
      <c r="I26" s="43" t="s">
        <v>27</v>
      </c>
      <c r="J26" s="51">
        <v>5.56</v>
      </c>
      <c r="K26" s="42">
        <f t="shared" si="0"/>
        <v>11.12</v>
      </c>
    </row>
    <row r="27" spans="1:253" s="46" customFormat="1" ht="24.75" customHeight="1">
      <c r="A27" s="74"/>
      <c r="B27" s="77"/>
      <c r="C27" s="40" t="s">
        <v>13</v>
      </c>
      <c r="D27" s="41" t="s">
        <v>147</v>
      </c>
      <c r="E27" s="41" t="s">
        <v>8</v>
      </c>
      <c r="F27" s="41">
        <v>1</v>
      </c>
      <c r="G27" s="42">
        <v>2</v>
      </c>
      <c r="H27" s="42">
        <f t="shared" si="2"/>
        <v>2</v>
      </c>
      <c r="I27" s="43" t="s">
        <v>27</v>
      </c>
      <c r="J27" s="42">
        <v>3.2</v>
      </c>
      <c r="K27" s="42">
        <f t="shared" si="0"/>
        <v>6.4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13" s="44" customFormat="1" ht="30" customHeight="1">
      <c r="A28" s="47">
        <v>3</v>
      </c>
      <c r="B28" s="41" t="s">
        <v>211</v>
      </c>
      <c r="C28" s="40" t="s">
        <v>212</v>
      </c>
      <c r="D28" s="41" t="s">
        <v>195</v>
      </c>
      <c r="E28" s="41" t="s">
        <v>18</v>
      </c>
      <c r="F28" s="41">
        <v>1</v>
      </c>
      <c r="G28" s="42">
        <v>20</v>
      </c>
      <c r="H28" s="42">
        <f>G28</f>
        <v>20</v>
      </c>
      <c r="I28" s="43" t="s">
        <v>27</v>
      </c>
      <c r="J28" s="51">
        <v>13.86</v>
      </c>
      <c r="K28" s="42">
        <f t="shared" si="0"/>
        <v>277.2</v>
      </c>
      <c r="L28" s="78" t="s">
        <v>239</v>
      </c>
      <c r="M28" s="79"/>
    </row>
    <row r="29" spans="1:13" s="44" customFormat="1" ht="30" customHeight="1">
      <c r="A29" s="49">
        <v>4</v>
      </c>
      <c r="B29" s="41" t="s">
        <v>216</v>
      </c>
      <c r="C29" s="40" t="s">
        <v>215</v>
      </c>
      <c r="D29" s="41" t="s">
        <v>195</v>
      </c>
      <c r="E29" s="41" t="s">
        <v>18</v>
      </c>
      <c r="F29" s="41">
        <v>1</v>
      </c>
      <c r="G29" s="42">
        <v>15</v>
      </c>
      <c r="H29" s="42">
        <f>G29</f>
        <v>15</v>
      </c>
      <c r="I29" s="43" t="s">
        <v>27</v>
      </c>
      <c r="J29" s="51">
        <v>13.86</v>
      </c>
      <c r="K29" s="42">
        <f t="shared" si="0"/>
        <v>207.89999999999998</v>
      </c>
      <c r="L29" s="78" t="s">
        <v>238</v>
      </c>
      <c r="M29" s="79"/>
    </row>
    <row r="30" spans="1:13" s="44" customFormat="1" ht="30" customHeight="1">
      <c r="A30" s="55">
        <v>5</v>
      </c>
      <c r="B30" s="41" t="s">
        <v>210</v>
      </c>
      <c r="C30" s="40" t="s">
        <v>215</v>
      </c>
      <c r="D30" s="41" t="s">
        <v>195</v>
      </c>
      <c r="E30" s="41" t="s">
        <v>18</v>
      </c>
      <c r="F30" s="41">
        <v>1</v>
      </c>
      <c r="G30" s="42">
        <v>5</v>
      </c>
      <c r="H30" s="42">
        <f>G30</f>
        <v>5</v>
      </c>
      <c r="I30" s="43" t="s">
        <v>27</v>
      </c>
      <c r="J30" s="51">
        <v>13.86</v>
      </c>
      <c r="K30" s="42">
        <f t="shared" si="0"/>
        <v>69.3</v>
      </c>
      <c r="L30" s="78" t="s">
        <v>248</v>
      </c>
      <c r="M30" s="79"/>
    </row>
    <row r="31" spans="1:253" s="46" customFormat="1" ht="24.75" customHeight="1">
      <c r="A31" s="55">
        <v>6</v>
      </c>
      <c r="B31" s="56" t="s">
        <v>106</v>
      </c>
      <c r="C31" s="40" t="s">
        <v>13</v>
      </c>
      <c r="D31" s="41" t="s">
        <v>155</v>
      </c>
      <c r="E31" s="41" t="s">
        <v>8</v>
      </c>
      <c r="F31" s="41">
        <v>1</v>
      </c>
      <c r="G31" s="42">
        <v>5</v>
      </c>
      <c r="H31" s="42">
        <f t="shared" si="1"/>
        <v>5</v>
      </c>
      <c r="I31" s="43" t="s">
        <v>27</v>
      </c>
      <c r="J31" s="42">
        <v>218.64</v>
      </c>
      <c r="K31" s="42">
        <f t="shared" si="0"/>
        <v>1093.1999999999998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46" customFormat="1" ht="24.75" customHeight="1">
      <c r="A32" s="72">
        <v>7</v>
      </c>
      <c r="B32" s="75" t="s">
        <v>95</v>
      </c>
      <c r="C32" s="41" t="s">
        <v>45</v>
      </c>
      <c r="D32" s="40" t="s">
        <v>125</v>
      </c>
      <c r="E32" s="40" t="s">
        <v>14</v>
      </c>
      <c r="F32" s="40">
        <v>1</v>
      </c>
      <c r="G32" s="65">
        <v>2</v>
      </c>
      <c r="H32" s="65">
        <f t="shared" si="1"/>
        <v>2</v>
      </c>
      <c r="I32" s="66" t="s">
        <v>27</v>
      </c>
      <c r="J32" s="65">
        <v>228</v>
      </c>
      <c r="K32" s="65">
        <f t="shared" si="0"/>
        <v>456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46" customFormat="1" ht="24.75" customHeight="1">
      <c r="A33" s="73"/>
      <c r="B33" s="76"/>
      <c r="C33" s="41" t="s">
        <v>45</v>
      </c>
      <c r="D33" s="40" t="s">
        <v>85</v>
      </c>
      <c r="E33" s="40" t="s">
        <v>14</v>
      </c>
      <c r="F33" s="40">
        <v>1</v>
      </c>
      <c r="G33" s="65">
        <v>0.5</v>
      </c>
      <c r="H33" s="65">
        <f t="shared" si="1"/>
        <v>0.5</v>
      </c>
      <c r="I33" s="66" t="s">
        <v>27</v>
      </c>
      <c r="J33" s="65">
        <v>78</v>
      </c>
      <c r="K33" s="65">
        <f>J33</f>
        <v>78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46" customFormat="1" ht="24.75" customHeight="1">
      <c r="A34" s="73"/>
      <c r="B34" s="76"/>
      <c r="C34" s="41" t="s">
        <v>45</v>
      </c>
      <c r="D34" s="40" t="s">
        <v>141</v>
      </c>
      <c r="E34" s="40" t="s">
        <v>8</v>
      </c>
      <c r="F34" s="40">
        <v>1</v>
      </c>
      <c r="G34" s="65">
        <v>1</v>
      </c>
      <c r="H34" s="65">
        <f t="shared" si="1"/>
        <v>1</v>
      </c>
      <c r="I34" s="66" t="s">
        <v>27</v>
      </c>
      <c r="J34" s="65">
        <v>21.81</v>
      </c>
      <c r="K34" s="65">
        <f aca="true" t="shared" si="3" ref="K34:K39">J34*H34</f>
        <v>21.81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46" customFormat="1" ht="24.75" customHeight="1">
      <c r="A35" s="73"/>
      <c r="B35" s="76"/>
      <c r="C35" s="41" t="s">
        <v>45</v>
      </c>
      <c r="D35" s="40" t="s">
        <v>142</v>
      </c>
      <c r="E35" s="40" t="s">
        <v>8</v>
      </c>
      <c r="F35" s="40">
        <v>1</v>
      </c>
      <c r="G35" s="65">
        <v>2</v>
      </c>
      <c r="H35" s="65">
        <f t="shared" si="1"/>
        <v>2</v>
      </c>
      <c r="I35" s="66" t="s">
        <v>27</v>
      </c>
      <c r="J35" s="65">
        <v>53.08</v>
      </c>
      <c r="K35" s="65">
        <f t="shared" si="3"/>
        <v>106.16</v>
      </c>
      <c r="L35" s="22"/>
      <c r="M35" s="22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46" customFormat="1" ht="24.75" customHeight="1">
      <c r="A36" s="73"/>
      <c r="B36" s="76"/>
      <c r="C36" s="41" t="s">
        <v>45</v>
      </c>
      <c r="D36" s="40" t="s">
        <v>146</v>
      </c>
      <c r="E36" s="40" t="s">
        <v>8</v>
      </c>
      <c r="F36" s="40">
        <v>1</v>
      </c>
      <c r="G36" s="65">
        <v>1</v>
      </c>
      <c r="H36" s="65">
        <f t="shared" si="1"/>
        <v>1</v>
      </c>
      <c r="I36" s="66" t="s">
        <v>27</v>
      </c>
      <c r="J36" s="65">
        <v>70</v>
      </c>
      <c r="K36" s="65">
        <f t="shared" si="3"/>
        <v>70</v>
      </c>
      <c r="L36" s="22"/>
      <c r="M36" s="22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46" customFormat="1" ht="24.75" customHeight="1">
      <c r="A37" s="73"/>
      <c r="B37" s="76"/>
      <c r="C37" s="40" t="s">
        <v>13</v>
      </c>
      <c r="D37" s="41" t="s">
        <v>150</v>
      </c>
      <c r="E37" s="41" t="s">
        <v>8</v>
      </c>
      <c r="F37" s="41">
        <v>1</v>
      </c>
      <c r="G37" s="42">
        <v>4</v>
      </c>
      <c r="H37" s="42">
        <f t="shared" si="1"/>
        <v>4</v>
      </c>
      <c r="I37" s="43" t="s">
        <v>27</v>
      </c>
      <c r="J37" s="42">
        <v>72.14</v>
      </c>
      <c r="K37" s="42">
        <f t="shared" si="3"/>
        <v>288.56</v>
      </c>
      <c r="L37" s="22"/>
      <c r="M37" s="22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46" customFormat="1" ht="24.75" customHeight="1">
      <c r="A38" s="73"/>
      <c r="B38" s="76"/>
      <c r="C38" s="41" t="s">
        <v>45</v>
      </c>
      <c r="D38" s="40" t="s">
        <v>160</v>
      </c>
      <c r="E38" s="40" t="s">
        <v>8</v>
      </c>
      <c r="F38" s="40">
        <v>1</v>
      </c>
      <c r="G38" s="65">
        <v>2</v>
      </c>
      <c r="H38" s="65">
        <f t="shared" si="1"/>
        <v>2</v>
      </c>
      <c r="I38" s="66" t="s">
        <v>27</v>
      </c>
      <c r="J38" s="65">
        <v>10</v>
      </c>
      <c r="K38" s="65">
        <f t="shared" si="3"/>
        <v>20</v>
      </c>
      <c r="L38" s="22"/>
      <c r="M38" s="22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46" customFormat="1" ht="24.75" customHeight="1">
      <c r="A39" s="74"/>
      <c r="B39" s="77"/>
      <c r="C39" s="40" t="s">
        <v>13</v>
      </c>
      <c r="D39" s="41" t="s">
        <v>185</v>
      </c>
      <c r="E39" s="41" t="s">
        <v>8</v>
      </c>
      <c r="F39" s="41">
        <v>1</v>
      </c>
      <c r="G39" s="42">
        <v>5</v>
      </c>
      <c r="H39" s="42">
        <f>G39</f>
        <v>5</v>
      </c>
      <c r="I39" s="43" t="s">
        <v>27</v>
      </c>
      <c r="J39" s="42">
        <v>86.24</v>
      </c>
      <c r="K39" s="42">
        <f t="shared" si="3"/>
        <v>431.2</v>
      </c>
      <c r="L39" s="22"/>
      <c r="M39" s="22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11" s="44" customFormat="1" ht="30" customHeight="1">
      <c r="A40" s="72">
        <v>8</v>
      </c>
      <c r="B40" s="75" t="s">
        <v>166</v>
      </c>
      <c r="C40" s="41" t="s">
        <v>45</v>
      </c>
      <c r="D40" s="41" t="s">
        <v>167</v>
      </c>
      <c r="E40" s="41" t="s">
        <v>8</v>
      </c>
      <c r="F40" s="41">
        <v>1</v>
      </c>
      <c r="G40" s="42">
        <v>2</v>
      </c>
      <c r="H40" s="42">
        <f aca="true" t="shared" si="4" ref="H40:H45">G40</f>
        <v>2</v>
      </c>
      <c r="I40" s="43" t="s">
        <v>27</v>
      </c>
      <c r="J40" s="51">
        <v>45.69</v>
      </c>
      <c r="K40" s="42">
        <f aca="true" t="shared" si="5" ref="K40:K45">J40*H40</f>
        <v>91.38</v>
      </c>
    </row>
    <row r="41" spans="1:11" s="44" customFormat="1" ht="30" customHeight="1">
      <c r="A41" s="73"/>
      <c r="B41" s="76"/>
      <c r="C41" s="41" t="s">
        <v>12</v>
      </c>
      <c r="D41" s="41" t="s">
        <v>169</v>
      </c>
      <c r="E41" s="41" t="s">
        <v>8</v>
      </c>
      <c r="F41" s="41">
        <v>1</v>
      </c>
      <c r="G41" s="42">
        <v>3</v>
      </c>
      <c r="H41" s="42">
        <f t="shared" si="4"/>
        <v>3</v>
      </c>
      <c r="I41" s="43" t="s">
        <v>27</v>
      </c>
      <c r="J41" s="51">
        <v>8</v>
      </c>
      <c r="K41" s="42">
        <f t="shared" si="5"/>
        <v>24</v>
      </c>
    </row>
    <row r="42" spans="1:253" s="46" customFormat="1" ht="24.75" customHeight="1">
      <c r="A42" s="73"/>
      <c r="B42" s="76"/>
      <c r="C42" s="40" t="s">
        <v>13</v>
      </c>
      <c r="D42" s="41" t="s">
        <v>185</v>
      </c>
      <c r="E42" s="41" t="s">
        <v>8</v>
      </c>
      <c r="F42" s="41">
        <v>1</v>
      </c>
      <c r="G42" s="42">
        <v>2</v>
      </c>
      <c r="H42" s="42">
        <f t="shared" si="4"/>
        <v>2</v>
      </c>
      <c r="I42" s="43" t="s">
        <v>27</v>
      </c>
      <c r="J42" s="42">
        <v>81.46</v>
      </c>
      <c r="K42" s="42">
        <f t="shared" si="5"/>
        <v>162.92</v>
      </c>
      <c r="L42" s="22"/>
      <c r="M42" s="22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11" s="44" customFormat="1" ht="30" customHeight="1">
      <c r="A43" s="73"/>
      <c r="B43" s="76"/>
      <c r="C43" s="41" t="s">
        <v>45</v>
      </c>
      <c r="D43" s="41" t="s">
        <v>140</v>
      </c>
      <c r="E43" s="41" t="s">
        <v>8</v>
      </c>
      <c r="F43" s="41">
        <v>1</v>
      </c>
      <c r="G43" s="42">
        <v>1</v>
      </c>
      <c r="H43" s="42">
        <f t="shared" si="4"/>
        <v>1</v>
      </c>
      <c r="I43" s="43" t="s">
        <v>27</v>
      </c>
      <c r="J43" s="51">
        <v>108.36</v>
      </c>
      <c r="K43" s="42">
        <f t="shared" si="5"/>
        <v>108.36</v>
      </c>
    </row>
    <row r="44" spans="1:253" s="46" customFormat="1" ht="24.75" customHeight="1">
      <c r="A44" s="74"/>
      <c r="B44" s="77"/>
      <c r="C44" s="40" t="s">
        <v>13</v>
      </c>
      <c r="D44" s="41" t="s">
        <v>185</v>
      </c>
      <c r="E44" s="41" t="s">
        <v>8</v>
      </c>
      <c r="F44" s="41">
        <v>1</v>
      </c>
      <c r="G44" s="42">
        <v>5</v>
      </c>
      <c r="H44" s="42">
        <f t="shared" si="4"/>
        <v>5</v>
      </c>
      <c r="I44" s="43" t="s">
        <v>27</v>
      </c>
      <c r="J44" s="42">
        <v>86.24</v>
      </c>
      <c r="K44" s="42">
        <f t="shared" si="5"/>
        <v>431.2</v>
      </c>
      <c r="L44" s="22"/>
      <c r="M44" s="22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11" s="44" customFormat="1" ht="30" customHeight="1">
      <c r="A45" s="55">
        <v>9</v>
      </c>
      <c r="B45" s="50" t="s">
        <v>105</v>
      </c>
      <c r="C45" s="41" t="s">
        <v>45</v>
      </c>
      <c r="D45" s="41" t="s">
        <v>174</v>
      </c>
      <c r="E45" s="41" t="s">
        <v>8</v>
      </c>
      <c r="F45" s="41">
        <v>1</v>
      </c>
      <c r="G45" s="42">
        <v>2</v>
      </c>
      <c r="H45" s="42">
        <f t="shared" si="4"/>
        <v>2</v>
      </c>
      <c r="I45" s="43" t="s">
        <v>27</v>
      </c>
      <c r="J45" s="51">
        <v>20</v>
      </c>
      <c r="K45" s="42">
        <f t="shared" si="5"/>
        <v>40</v>
      </c>
    </row>
    <row r="46" spans="1:253" s="46" customFormat="1" ht="24.75" customHeight="1">
      <c r="A46" s="72">
        <v>10</v>
      </c>
      <c r="B46" s="75" t="s">
        <v>126</v>
      </c>
      <c r="C46" s="41" t="s">
        <v>45</v>
      </c>
      <c r="D46" s="40" t="s">
        <v>84</v>
      </c>
      <c r="E46" s="40" t="s">
        <v>14</v>
      </c>
      <c r="F46" s="40">
        <v>1</v>
      </c>
      <c r="G46" s="65">
        <v>10</v>
      </c>
      <c r="H46" s="65">
        <f aca="true" t="shared" si="6" ref="H46:H55">G46</f>
        <v>10</v>
      </c>
      <c r="I46" s="66" t="s">
        <v>27</v>
      </c>
      <c r="J46" s="65">
        <v>125</v>
      </c>
      <c r="K46" s="65">
        <f aca="true" t="shared" si="7" ref="K46:K55">J46*H46</f>
        <v>1250</v>
      </c>
      <c r="L46" s="22"/>
      <c r="M46" s="22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46" customFormat="1" ht="24.75" customHeight="1">
      <c r="A47" s="73"/>
      <c r="B47" s="76"/>
      <c r="C47" s="41" t="s">
        <v>45</v>
      </c>
      <c r="D47" s="40" t="s">
        <v>138</v>
      </c>
      <c r="E47" s="40" t="s">
        <v>8</v>
      </c>
      <c r="F47" s="40">
        <v>1</v>
      </c>
      <c r="G47" s="65">
        <v>1</v>
      </c>
      <c r="H47" s="65">
        <f t="shared" si="6"/>
        <v>1</v>
      </c>
      <c r="I47" s="66" t="s">
        <v>27</v>
      </c>
      <c r="J47" s="65">
        <v>37</v>
      </c>
      <c r="K47" s="65">
        <f t="shared" si="7"/>
        <v>37</v>
      </c>
      <c r="L47" s="22"/>
      <c r="M47" s="22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46" customFormat="1" ht="24.75" customHeight="1">
      <c r="A48" s="73"/>
      <c r="B48" s="76"/>
      <c r="C48" s="41" t="s">
        <v>45</v>
      </c>
      <c r="D48" s="40" t="s">
        <v>143</v>
      </c>
      <c r="E48" s="40" t="s">
        <v>8</v>
      </c>
      <c r="F48" s="40">
        <v>1</v>
      </c>
      <c r="G48" s="65">
        <v>8</v>
      </c>
      <c r="H48" s="65">
        <f t="shared" si="6"/>
        <v>8</v>
      </c>
      <c r="I48" s="66" t="s">
        <v>27</v>
      </c>
      <c r="J48" s="65">
        <v>33.58</v>
      </c>
      <c r="K48" s="65">
        <f t="shared" si="7"/>
        <v>268.64</v>
      </c>
      <c r="L48" s="22"/>
      <c r="M48" s="22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46" customFormat="1" ht="24.75" customHeight="1">
      <c r="A49" s="73"/>
      <c r="B49" s="76"/>
      <c r="C49" s="41" t="s">
        <v>45</v>
      </c>
      <c r="D49" s="40" t="s">
        <v>146</v>
      </c>
      <c r="E49" s="40" t="s">
        <v>8</v>
      </c>
      <c r="F49" s="40">
        <v>1</v>
      </c>
      <c r="G49" s="65">
        <v>1</v>
      </c>
      <c r="H49" s="65">
        <f>G49</f>
        <v>1</v>
      </c>
      <c r="I49" s="66" t="s">
        <v>27</v>
      </c>
      <c r="J49" s="65">
        <v>70</v>
      </c>
      <c r="K49" s="65">
        <f>J49*H49</f>
        <v>70</v>
      </c>
      <c r="L49" s="22"/>
      <c r="M49" s="22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46" customFormat="1" ht="24.75" customHeight="1">
      <c r="A50" s="73"/>
      <c r="B50" s="76"/>
      <c r="C50" s="41" t="s">
        <v>45</v>
      </c>
      <c r="D50" s="40" t="s">
        <v>160</v>
      </c>
      <c r="E50" s="40" t="s">
        <v>8</v>
      </c>
      <c r="F50" s="40">
        <v>1</v>
      </c>
      <c r="G50" s="65">
        <v>1</v>
      </c>
      <c r="H50" s="65">
        <f>G50</f>
        <v>1</v>
      </c>
      <c r="I50" s="66" t="s">
        <v>27</v>
      </c>
      <c r="J50" s="65">
        <v>10</v>
      </c>
      <c r="K50" s="65">
        <f>J50*H50</f>
        <v>10</v>
      </c>
      <c r="L50" s="22"/>
      <c r="M50" s="22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46" customFormat="1" ht="24.75" customHeight="1">
      <c r="A51" s="73"/>
      <c r="B51" s="76"/>
      <c r="C51" s="41" t="s">
        <v>45</v>
      </c>
      <c r="D51" s="40" t="s">
        <v>92</v>
      </c>
      <c r="E51" s="40" t="s">
        <v>8</v>
      </c>
      <c r="F51" s="40">
        <v>1</v>
      </c>
      <c r="G51" s="65">
        <v>1</v>
      </c>
      <c r="H51" s="65">
        <f t="shared" si="6"/>
        <v>1</v>
      </c>
      <c r="I51" s="66" t="s">
        <v>27</v>
      </c>
      <c r="J51" s="65">
        <v>68</v>
      </c>
      <c r="K51" s="65">
        <f t="shared" si="7"/>
        <v>68</v>
      </c>
      <c r="L51" s="22"/>
      <c r="M51" s="22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46" customFormat="1" ht="24.75" customHeight="1">
      <c r="A52" s="73"/>
      <c r="B52" s="76"/>
      <c r="C52" s="40" t="s">
        <v>13</v>
      </c>
      <c r="D52" s="41" t="s">
        <v>148</v>
      </c>
      <c r="E52" s="41" t="s">
        <v>8</v>
      </c>
      <c r="F52" s="41">
        <v>1</v>
      </c>
      <c r="G52" s="42">
        <v>16</v>
      </c>
      <c r="H52" s="42">
        <f>G52</f>
        <v>16</v>
      </c>
      <c r="I52" s="43" t="s">
        <v>27</v>
      </c>
      <c r="J52" s="42">
        <v>36.59</v>
      </c>
      <c r="K52" s="42">
        <f>J52*H52</f>
        <v>585.44</v>
      </c>
      <c r="L52" s="22"/>
      <c r="M52" s="22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46" customFormat="1" ht="24.75" customHeight="1">
      <c r="A53" s="73"/>
      <c r="B53" s="76"/>
      <c r="C53" s="40" t="s">
        <v>13</v>
      </c>
      <c r="D53" s="41" t="s">
        <v>148</v>
      </c>
      <c r="E53" s="41" t="s">
        <v>8</v>
      </c>
      <c r="F53" s="41">
        <v>1</v>
      </c>
      <c r="G53" s="42">
        <v>2</v>
      </c>
      <c r="H53" s="42">
        <f>G53</f>
        <v>2</v>
      </c>
      <c r="I53" s="43" t="s">
        <v>27</v>
      </c>
      <c r="J53" s="42">
        <v>51</v>
      </c>
      <c r="K53" s="42">
        <f>J53*H53</f>
        <v>102</v>
      </c>
      <c r="L53" s="22"/>
      <c r="M53" s="22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46" customFormat="1" ht="24.75" customHeight="1">
      <c r="A54" s="73"/>
      <c r="B54" s="76"/>
      <c r="C54" s="40" t="s">
        <v>13</v>
      </c>
      <c r="D54" s="41" t="s">
        <v>147</v>
      </c>
      <c r="E54" s="41" t="s">
        <v>8</v>
      </c>
      <c r="F54" s="41">
        <v>1</v>
      </c>
      <c r="G54" s="42">
        <v>1</v>
      </c>
      <c r="H54" s="42">
        <f t="shared" si="6"/>
        <v>1</v>
      </c>
      <c r="I54" s="43" t="s">
        <v>27</v>
      </c>
      <c r="J54" s="42">
        <v>7</v>
      </c>
      <c r="K54" s="42">
        <f t="shared" si="7"/>
        <v>7</v>
      </c>
      <c r="L54" s="22"/>
      <c r="M54" s="22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46" customFormat="1" ht="24.75" customHeight="1">
      <c r="A55" s="73"/>
      <c r="B55" s="76"/>
      <c r="C55" s="40" t="s">
        <v>13</v>
      </c>
      <c r="D55" s="41" t="s">
        <v>149</v>
      </c>
      <c r="E55" s="41" t="s">
        <v>8</v>
      </c>
      <c r="F55" s="41">
        <v>1</v>
      </c>
      <c r="G55" s="42">
        <v>1</v>
      </c>
      <c r="H55" s="42">
        <f t="shared" si="6"/>
        <v>1</v>
      </c>
      <c r="I55" s="43" t="s">
        <v>27</v>
      </c>
      <c r="J55" s="42">
        <v>72.92</v>
      </c>
      <c r="K55" s="42">
        <f t="shared" si="7"/>
        <v>72.92</v>
      </c>
      <c r="L55" s="22"/>
      <c r="M55" s="22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46" customFormat="1" ht="24.75" customHeight="1">
      <c r="A56" s="74"/>
      <c r="B56" s="77"/>
      <c r="C56" s="40" t="s">
        <v>13</v>
      </c>
      <c r="D56" s="41" t="s">
        <v>150</v>
      </c>
      <c r="E56" s="41" t="s">
        <v>8</v>
      </c>
      <c r="F56" s="41">
        <v>1</v>
      </c>
      <c r="G56" s="42">
        <v>1</v>
      </c>
      <c r="H56" s="42">
        <f aca="true" t="shared" si="8" ref="H56:H62">G56</f>
        <v>1</v>
      </c>
      <c r="I56" s="43" t="s">
        <v>27</v>
      </c>
      <c r="J56" s="42">
        <v>72.14</v>
      </c>
      <c r="K56" s="42">
        <f aca="true" t="shared" si="9" ref="K56:K62">J56*H56</f>
        <v>72.14</v>
      </c>
      <c r="L56" s="22"/>
      <c r="M56" s="22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30" s="45" customFormat="1" ht="30" customHeight="1">
      <c r="A57" s="49">
        <v>11</v>
      </c>
      <c r="B57" s="56" t="s">
        <v>96</v>
      </c>
      <c r="C57" s="41" t="s">
        <v>53</v>
      </c>
      <c r="D57" s="41" t="s">
        <v>102</v>
      </c>
      <c r="E57" s="41" t="s">
        <v>103</v>
      </c>
      <c r="F57" s="41">
        <v>1</v>
      </c>
      <c r="G57" s="42">
        <v>21</v>
      </c>
      <c r="H57" s="42">
        <f t="shared" si="8"/>
        <v>21</v>
      </c>
      <c r="I57" s="43" t="s">
        <v>27</v>
      </c>
      <c r="J57" s="42">
        <v>329.75</v>
      </c>
      <c r="K57" s="42">
        <f t="shared" si="9"/>
        <v>6924.75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11" s="44" customFormat="1" ht="30" customHeight="1">
      <c r="A58" s="39">
        <v>12</v>
      </c>
      <c r="B58" s="48" t="s">
        <v>130</v>
      </c>
      <c r="C58" s="41" t="s">
        <v>45</v>
      </c>
      <c r="D58" s="41" t="s">
        <v>131</v>
      </c>
      <c r="E58" s="41" t="s">
        <v>8</v>
      </c>
      <c r="F58" s="41">
        <v>1</v>
      </c>
      <c r="G58" s="42">
        <v>4</v>
      </c>
      <c r="H58" s="42">
        <f t="shared" si="8"/>
        <v>4</v>
      </c>
      <c r="I58" s="43" t="s">
        <v>27</v>
      </c>
      <c r="J58" s="51">
        <v>30.63</v>
      </c>
      <c r="K58" s="42">
        <f t="shared" si="9"/>
        <v>122.52</v>
      </c>
    </row>
    <row r="59" spans="1:11" s="44" customFormat="1" ht="30" customHeight="1">
      <c r="A59" s="72">
        <v>13</v>
      </c>
      <c r="B59" s="75" t="s">
        <v>122</v>
      </c>
      <c r="C59" s="41" t="s">
        <v>45</v>
      </c>
      <c r="D59" s="41" t="s">
        <v>94</v>
      </c>
      <c r="E59" s="41" t="s">
        <v>14</v>
      </c>
      <c r="F59" s="41">
        <v>1</v>
      </c>
      <c r="G59" s="42">
        <v>1.5</v>
      </c>
      <c r="H59" s="42">
        <f t="shared" si="8"/>
        <v>1.5</v>
      </c>
      <c r="I59" s="43" t="s">
        <v>27</v>
      </c>
      <c r="J59" s="51">
        <v>37.09</v>
      </c>
      <c r="K59" s="42">
        <f t="shared" si="9"/>
        <v>55.635000000000005</v>
      </c>
    </row>
    <row r="60" spans="1:11" s="44" customFormat="1" ht="30" customHeight="1">
      <c r="A60" s="73"/>
      <c r="B60" s="76"/>
      <c r="C60" s="41" t="s">
        <v>45</v>
      </c>
      <c r="D60" s="41" t="s">
        <v>124</v>
      </c>
      <c r="E60" s="41" t="s">
        <v>14</v>
      </c>
      <c r="F60" s="41">
        <v>1</v>
      </c>
      <c r="G60" s="42">
        <v>0.25</v>
      </c>
      <c r="H60" s="42">
        <f t="shared" si="8"/>
        <v>0.25</v>
      </c>
      <c r="I60" s="43" t="s">
        <v>27</v>
      </c>
      <c r="J60" s="51">
        <v>51.48</v>
      </c>
      <c r="K60" s="42">
        <f t="shared" si="9"/>
        <v>12.87</v>
      </c>
    </row>
    <row r="61" spans="1:11" s="44" customFormat="1" ht="30" customHeight="1">
      <c r="A61" s="73"/>
      <c r="B61" s="76"/>
      <c r="C61" s="41" t="s">
        <v>45</v>
      </c>
      <c r="D61" s="41" t="s">
        <v>140</v>
      </c>
      <c r="E61" s="41" t="s">
        <v>8</v>
      </c>
      <c r="F61" s="41">
        <v>1</v>
      </c>
      <c r="G61" s="42">
        <v>1</v>
      </c>
      <c r="H61" s="42">
        <f t="shared" si="8"/>
        <v>1</v>
      </c>
      <c r="I61" s="43" t="s">
        <v>27</v>
      </c>
      <c r="J61" s="51">
        <v>45.08</v>
      </c>
      <c r="K61" s="42">
        <f t="shared" si="9"/>
        <v>45.08</v>
      </c>
    </row>
    <row r="62" spans="1:11" s="44" customFormat="1" ht="30" customHeight="1">
      <c r="A62" s="74"/>
      <c r="B62" s="77"/>
      <c r="C62" s="41" t="s">
        <v>45</v>
      </c>
      <c r="D62" s="41" t="s">
        <v>139</v>
      </c>
      <c r="E62" s="41" t="s">
        <v>8</v>
      </c>
      <c r="F62" s="41">
        <v>1</v>
      </c>
      <c r="G62" s="42">
        <v>1</v>
      </c>
      <c r="H62" s="42">
        <f t="shared" si="8"/>
        <v>1</v>
      </c>
      <c r="I62" s="43" t="s">
        <v>27</v>
      </c>
      <c r="J62" s="51">
        <v>108.36</v>
      </c>
      <c r="K62" s="42">
        <f t="shared" si="9"/>
        <v>108.36</v>
      </c>
    </row>
    <row r="63" spans="1:11" s="44" customFormat="1" ht="30" customHeight="1">
      <c r="A63" s="72">
        <v>14</v>
      </c>
      <c r="B63" s="75" t="s">
        <v>123</v>
      </c>
      <c r="C63" s="41" t="s">
        <v>45</v>
      </c>
      <c r="D63" s="41" t="s">
        <v>94</v>
      </c>
      <c r="E63" s="41" t="s">
        <v>14</v>
      </c>
      <c r="F63" s="41">
        <v>1</v>
      </c>
      <c r="G63" s="42">
        <v>1.5</v>
      </c>
      <c r="H63" s="42">
        <v>5.5</v>
      </c>
      <c r="I63" s="43" t="s">
        <v>27</v>
      </c>
      <c r="J63" s="51">
        <v>37.09</v>
      </c>
      <c r="K63" s="42">
        <f aca="true" t="shared" si="10" ref="K63:K76">J63*H63</f>
        <v>203.995</v>
      </c>
    </row>
    <row r="64" spans="1:11" s="44" customFormat="1" ht="30" customHeight="1">
      <c r="A64" s="73"/>
      <c r="B64" s="76"/>
      <c r="C64" s="41" t="s">
        <v>45</v>
      </c>
      <c r="D64" s="41" t="s">
        <v>124</v>
      </c>
      <c r="E64" s="41" t="s">
        <v>14</v>
      </c>
      <c r="F64" s="41">
        <v>1</v>
      </c>
      <c r="G64" s="42">
        <v>0.25</v>
      </c>
      <c r="H64" s="42">
        <f aca="true" t="shared" si="11" ref="H64:H73">G64</f>
        <v>0.25</v>
      </c>
      <c r="I64" s="43" t="s">
        <v>27</v>
      </c>
      <c r="J64" s="51">
        <v>51.48</v>
      </c>
      <c r="K64" s="42">
        <f t="shared" si="10"/>
        <v>12.87</v>
      </c>
    </row>
    <row r="65" spans="1:11" s="44" customFormat="1" ht="30" customHeight="1">
      <c r="A65" s="73"/>
      <c r="B65" s="76"/>
      <c r="C65" s="41" t="s">
        <v>45</v>
      </c>
      <c r="D65" s="41" t="s">
        <v>140</v>
      </c>
      <c r="E65" s="41" t="s">
        <v>8</v>
      </c>
      <c r="F65" s="41">
        <v>1</v>
      </c>
      <c r="G65" s="42">
        <v>1</v>
      </c>
      <c r="H65" s="42">
        <f t="shared" si="11"/>
        <v>1</v>
      </c>
      <c r="I65" s="43" t="s">
        <v>27</v>
      </c>
      <c r="J65" s="51">
        <v>53</v>
      </c>
      <c r="K65" s="42">
        <f t="shared" si="10"/>
        <v>53</v>
      </c>
    </row>
    <row r="66" spans="1:11" s="44" customFormat="1" ht="30" customHeight="1">
      <c r="A66" s="73"/>
      <c r="B66" s="76"/>
      <c r="C66" s="41" t="s">
        <v>45</v>
      </c>
      <c r="D66" s="41" t="s">
        <v>139</v>
      </c>
      <c r="E66" s="41" t="s">
        <v>8</v>
      </c>
      <c r="F66" s="41">
        <v>1</v>
      </c>
      <c r="G66" s="42">
        <v>1</v>
      </c>
      <c r="H66" s="42">
        <f t="shared" si="11"/>
        <v>1</v>
      </c>
      <c r="I66" s="43" t="s">
        <v>27</v>
      </c>
      <c r="J66" s="51">
        <v>108.36</v>
      </c>
      <c r="K66" s="42">
        <f t="shared" si="10"/>
        <v>108.36</v>
      </c>
    </row>
    <row r="67" spans="1:253" s="46" customFormat="1" ht="24.75" customHeight="1">
      <c r="A67" s="74"/>
      <c r="B67" s="77"/>
      <c r="C67" s="40" t="s">
        <v>13</v>
      </c>
      <c r="D67" s="41" t="s">
        <v>98</v>
      </c>
      <c r="E67" s="41" t="s">
        <v>8</v>
      </c>
      <c r="F67" s="41">
        <v>1</v>
      </c>
      <c r="G67" s="42">
        <v>1</v>
      </c>
      <c r="H67" s="42">
        <f t="shared" si="11"/>
        <v>1</v>
      </c>
      <c r="I67" s="43" t="s">
        <v>27</v>
      </c>
      <c r="J67" s="42">
        <v>113</v>
      </c>
      <c r="K67" s="42">
        <f t="shared" si="10"/>
        <v>113</v>
      </c>
      <c r="L67" s="22"/>
      <c r="M67" s="22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46" customFormat="1" ht="24.75" customHeight="1">
      <c r="A68" s="72">
        <v>15</v>
      </c>
      <c r="B68" s="75" t="s">
        <v>144</v>
      </c>
      <c r="C68" s="40" t="s">
        <v>13</v>
      </c>
      <c r="D68" s="41" t="s">
        <v>145</v>
      </c>
      <c r="E68" s="41" t="s">
        <v>8</v>
      </c>
      <c r="F68" s="41">
        <v>1</v>
      </c>
      <c r="G68" s="42">
        <v>3</v>
      </c>
      <c r="H68" s="42">
        <f>G68</f>
        <v>3</v>
      </c>
      <c r="I68" s="43" t="s">
        <v>27</v>
      </c>
      <c r="J68" s="42">
        <v>21</v>
      </c>
      <c r="K68" s="42">
        <f>J68*H68</f>
        <v>63</v>
      </c>
      <c r="L68" s="22"/>
      <c r="M68" s="22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46" customFormat="1" ht="24.75" customHeight="1">
      <c r="A69" s="73"/>
      <c r="B69" s="76"/>
      <c r="C69" s="40" t="s">
        <v>13</v>
      </c>
      <c r="D69" s="41" t="s">
        <v>147</v>
      </c>
      <c r="E69" s="41" t="s">
        <v>8</v>
      </c>
      <c r="F69" s="41">
        <v>1</v>
      </c>
      <c r="G69" s="42">
        <v>18</v>
      </c>
      <c r="H69" s="42">
        <f>G69</f>
        <v>18</v>
      </c>
      <c r="I69" s="43" t="s">
        <v>27</v>
      </c>
      <c r="J69" s="42">
        <v>7</v>
      </c>
      <c r="K69" s="42">
        <f>J69*H69</f>
        <v>126</v>
      </c>
      <c r="L69" s="22"/>
      <c r="M69" s="22"/>
      <c r="N69" s="2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46" customFormat="1" ht="41.25" customHeight="1">
      <c r="A70" s="73"/>
      <c r="B70" s="76"/>
      <c r="C70" s="40" t="s">
        <v>13</v>
      </c>
      <c r="D70" s="41" t="s">
        <v>154</v>
      </c>
      <c r="E70" s="41" t="s">
        <v>8</v>
      </c>
      <c r="F70" s="41">
        <v>1</v>
      </c>
      <c r="G70" s="42">
        <v>3</v>
      </c>
      <c r="H70" s="42">
        <f t="shared" si="11"/>
        <v>3</v>
      </c>
      <c r="I70" s="43" t="s">
        <v>27</v>
      </c>
      <c r="J70" s="42">
        <v>138</v>
      </c>
      <c r="K70" s="42">
        <f t="shared" si="10"/>
        <v>414</v>
      </c>
      <c r="L70" s="22"/>
      <c r="M70" s="22"/>
      <c r="N70" s="2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11" s="44" customFormat="1" ht="30" customHeight="1">
      <c r="A71" s="73"/>
      <c r="B71" s="76"/>
      <c r="C71" s="75" t="s">
        <v>12</v>
      </c>
      <c r="D71" s="50" t="s">
        <v>178</v>
      </c>
      <c r="E71" s="50" t="s">
        <v>8</v>
      </c>
      <c r="F71" s="50">
        <v>1</v>
      </c>
      <c r="G71" s="52">
        <v>10</v>
      </c>
      <c r="H71" s="52">
        <f t="shared" si="11"/>
        <v>10</v>
      </c>
      <c r="I71" s="53" t="s">
        <v>27</v>
      </c>
      <c r="J71" s="54">
        <v>10.65</v>
      </c>
      <c r="K71" s="52">
        <f t="shared" si="10"/>
        <v>106.5</v>
      </c>
    </row>
    <row r="72" spans="1:11" s="44" customFormat="1" ht="30" customHeight="1">
      <c r="A72" s="73"/>
      <c r="B72" s="76"/>
      <c r="C72" s="76"/>
      <c r="D72" s="41" t="s">
        <v>179</v>
      </c>
      <c r="E72" s="41" t="s">
        <v>8</v>
      </c>
      <c r="F72" s="41">
        <v>1</v>
      </c>
      <c r="G72" s="42">
        <v>10</v>
      </c>
      <c r="H72" s="42">
        <f t="shared" si="11"/>
        <v>10</v>
      </c>
      <c r="I72" s="43" t="s">
        <v>27</v>
      </c>
      <c r="J72" s="51">
        <v>6.18</v>
      </c>
      <c r="K72" s="42">
        <f t="shared" si="10"/>
        <v>61.8</v>
      </c>
    </row>
    <row r="73" spans="1:11" s="44" customFormat="1" ht="30" customHeight="1">
      <c r="A73" s="73"/>
      <c r="B73" s="76"/>
      <c r="C73" s="77"/>
      <c r="D73" s="41" t="s">
        <v>180</v>
      </c>
      <c r="E73" s="41" t="s">
        <v>8</v>
      </c>
      <c r="F73" s="41">
        <v>1</v>
      </c>
      <c r="G73" s="42">
        <v>10</v>
      </c>
      <c r="H73" s="42">
        <f t="shared" si="11"/>
        <v>10</v>
      </c>
      <c r="I73" s="43" t="s">
        <v>27</v>
      </c>
      <c r="J73" s="51">
        <v>5.55</v>
      </c>
      <c r="K73" s="42">
        <f t="shared" si="10"/>
        <v>55.5</v>
      </c>
    </row>
    <row r="74" spans="1:11" s="44" customFormat="1" ht="30" customHeight="1">
      <c r="A74" s="73"/>
      <c r="B74" s="76"/>
      <c r="C74" s="75" t="s">
        <v>12</v>
      </c>
      <c r="D74" s="50" t="s">
        <v>183</v>
      </c>
      <c r="E74" s="50" t="s">
        <v>8</v>
      </c>
      <c r="F74" s="50">
        <v>1</v>
      </c>
      <c r="G74" s="52">
        <v>10</v>
      </c>
      <c r="H74" s="52">
        <v>10</v>
      </c>
      <c r="I74" s="53" t="s">
        <v>27</v>
      </c>
      <c r="J74" s="54">
        <v>13.3</v>
      </c>
      <c r="K74" s="52">
        <f t="shared" si="10"/>
        <v>133</v>
      </c>
    </row>
    <row r="75" spans="1:11" s="44" customFormat="1" ht="30" customHeight="1">
      <c r="A75" s="73"/>
      <c r="B75" s="76"/>
      <c r="C75" s="76"/>
      <c r="D75" s="41" t="s">
        <v>91</v>
      </c>
      <c r="E75" s="41" t="s">
        <v>8</v>
      </c>
      <c r="F75" s="41">
        <v>1</v>
      </c>
      <c r="G75" s="42">
        <v>10</v>
      </c>
      <c r="H75" s="42">
        <v>10</v>
      </c>
      <c r="I75" s="43" t="s">
        <v>27</v>
      </c>
      <c r="J75" s="51">
        <v>17.68</v>
      </c>
      <c r="K75" s="42">
        <f t="shared" si="10"/>
        <v>176.8</v>
      </c>
    </row>
    <row r="76" spans="1:11" s="44" customFormat="1" ht="30" customHeight="1">
      <c r="A76" s="74"/>
      <c r="B76" s="77"/>
      <c r="C76" s="77"/>
      <c r="D76" s="41" t="s">
        <v>184</v>
      </c>
      <c r="E76" s="41" t="s">
        <v>8</v>
      </c>
      <c r="F76" s="41">
        <v>1</v>
      </c>
      <c r="G76" s="42">
        <v>10</v>
      </c>
      <c r="H76" s="42">
        <v>10</v>
      </c>
      <c r="I76" s="43" t="s">
        <v>27</v>
      </c>
      <c r="J76" s="51">
        <v>6.62</v>
      </c>
      <c r="K76" s="42">
        <f t="shared" si="10"/>
        <v>66.2</v>
      </c>
    </row>
    <row r="77" spans="1:12" s="44" customFormat="1" ht="30" customHeight="1">
      <c r="A77" s="47">
        <v>16</v>
      </c>
      <c r="B77" s="41" t="s">
        <v>217</v>
      </c>
      <c r="C77" s="40" t="s">
        <v>215</v>
      </c>
      <c r="D77" s="41" t="s">
        <v>195</v>
      </c>
      <c r="E77" s="41" t="s">
        <v>18</v>
      </c>
      <c r="F77" s="41">
        <v>1</v>
      </c>
      <c r="G77" s="42">
        <v>1</v>
      </c>
      <c r="H77" s="42">
        <f>G77</f>
        <v>1</v>
      </c>
      <c r="I77" s="43" t="s">
        <v>27</v>
      </c>
      <c r="J77" s="51">
        <v>13.86</v>
      </c>
      <c r="K77" s="42">
        <f>J77*H77</f>
        <v>13.86</v>
      </c>
      <c r="L77" s="44" t="s">
        <v>240</v>
      </c>
    </row>
    <row r="78" spans="1:11" s="44" customFormat="1" ht="30" customHeight="1">
      <c r="A78" s="72">
        <v>17</v>
      </c>
      <c r="B78" s="75" t="s">
        <v>158</v>
      </c>
      <c r="C78" s="41" t="s">
        <v>45</v>
      </c>
      <c r="D78" s="41" t="s">
        <v>157</v>
      </c>
      <c r="E78" s="41" t="s">
        <v>8</v>
      </c>
      <c r="F78" s="41">
        <v>1</v>
      </c>
      <c r="G78" s="42">
        <v>5</v>
      </c>
      <c r="H78" s="42">
        <f aca="true" t="shared" si="12" ref="H78:H103">G78</f>
        <v>5</v>
      </c>
      <c r="I78" s="43" t="s">
        <v>27</v>
      </c>
      <c r="J78" s="51">
        <v>37.33</v>
      </c>
      <c r="K78" s="42">
        <f aca="true" t="shared" si="13" ref="K78:K104">J78*H78</f>
        <v>186.64999999999998</v>
      </c>
    </row>
    <row r="79" spans="1:11" s="44" customFormat="1" ht="30" customHeight="1">
      <c r="A79" s="73"/>
      <c r="B79" s="76"/>
      <c r="C79" s="41" t="s">
        <v>45</v>
      </c>
      <c r="D79" s="41" t="s">
        <v>159</v>
      </c>
      <c r="E79" s="41" t="s">
        <v>8</v>
      </c>
      <c r="F79" s="41">
        <v>1</v>
      </c>
      <c r="G79" s="42">
        <v>5</v>
      </c>
      <c r="H79" s="42">
        <f t="shared" si="12"/>
        <v>5</v>
      </c>
      <c r="I79" s="43" t="s">
        <v>27</v>
      </c>
      <c r="J79" s="51">
        <v>37.33</v>
      </c>
      <c r="K79" s="42">
        <f t="shared" si="13"/>
        <v>186.64999999999998</v>
      </c>
    </row>
    <row r="80" spans="1:11" s="44" customFormat="1" ht="30" customHeight="1">
      <c r="A80" s="73"/>
      <c r="B80" s="76"/>
      <c r="C80" s="75" t="s">
        <v>12</v>
      </c>
      <c r="D80" s="50" t="s">
        <v>177</v>
      </c>
      <c r="E80" s="50" t="s">
        <v>8</v>
      </c>
      <c r="F80" s="50">
        <v>1</v>
      </c>
      <c r="G80" s="52">
        <v>4</v>
      </c>
      <c r="H80" s="52">
        <f t="shared" si="12"/>
        <v>4</v>
      </c>
      <c r="I80" s="53" t="s">
        <v>27</v>
      </c>
      <c r="J80" s="54">
        <v>10.65</v>
      </c>
      <c r="K80" s="52">
        <f t="shared" si="13"/>
        <v>42.6</v>
      </c>
    </row>
    <row r="81" spans="1:11" s="44" customFormat="1" ht="30" customHeight="1">
      <c r="A81" s="73"/>
      <c r="B81" s="76"/>
      <c r="C81" s="76"/>
      <c r="D81" s="41" t="s">
        <v>86</v>
      </c>
      <c r="E81" s="41" t="s">
        <v>8</v>
      </c>
      <c r="F81" s="41">
        <v>1</v>
      </c>
      <c r="G81" s="42">
        <v>4</v>
      </c>
      <c r="H81" s="42">
        <f t="shared" si="12"/>
        <v>4</v>
      </c>
      <c r="I81" s="43" t="s">
        <v>27</v>
      </c>
      <c r="J81" s="51">
        <v>6.18</v>
      </c>
      <c r="K81" s="42">
        <f t="shared" si="13"/>
        <v>24.72</v>
      </c>
    </row>
    <row r="82" spans="1:11" s="44" customFormat="1" ht="30" customHeight="1">
      <c r="A82" s="73"/>
      <c r="B82" s="76"/>
      <c r="C82" s="77"/>
      <c r="D82" s="41" t="s">
        <v>87</v>
      </c>
      <c r="E82" s="41" t="s">
        <v>8</v>
      </c>
      <c r="F82" s="41">
        <v>1</v>
      </c>
      <c r="G82" s="42">
        <v>4</v>
      </c>
      <c r="H82" s="42">
        <f t="shared" si="12"/>
        <v>4</v>
      </c>
      <c r="I82" s="43" t="s">
        <v>27</v>
      </c>
      <c r="J82" s="51">
        <v>5.55</v>
      </c>
      <c r="K82" s="42">
        <f t="shared" si="13"/>
        <v>22.2</v>
      </c>
    </row>
    <row r="83" spans="1:11" s="44" customFormat="1" ht="30" customHeight="1">
      <c r="A83" s="73"/>
      <c r="B83" s="76"/>
      <c r="C83" s="75" t="s">
        <v>12</v>
      </c>
      <c r="D83" s="50" t="s">
        <v>181</v>
      </c>
      <c r="E83" s="50" t="s">
        <v>8</v>
      </c>
      <c r="F83" s="50">
        <v>1</v>
      </c>
      <c r="G83" s="52">
        <v>10</v>
      </c>
      <c r="H83" s="52">
        <v>10</v>
      </c>
      <c r="I83" s="53" t="s">
        <v>27</v>
      </c>
      <c r="J83" s="54">
        <v>13.3</v>
      </c>
      <c r="K83" s="52">
        <f t="shared" si="13"/>
        <v>133</v>
      </c>
    </row>
    <row r="84" spans="1:11" s="44" customFormat="1" ht="30" customHeight="1">
      <c r="A84" s="73"/>
      <c r="B84" s="76"/>
      <c r="C84" s="76"/>
      <c r="D84" s="41" t="s">
        <v>93</v>
      </c>
      <c r="E84" s="41" t="s">
        <v>8</v>
      </c>
      <c r="F84" s="41">
        <v>1</v>
      </c>
      <c r="G84" s="42">
        <v>10</v>
      </c>
      <c r="H84" s="42">
        <v>10</v>
      </c>
      <c r="I84" s="43" t="s">
        <v>27</v>
      </c>
      <c r="J84" s="51">
        <v>17.68</v>
      </c>
      <c r="K84" s="42">
        <f t="shared" si="13"/>
        <v>176.8</v>
      </c>
    </row>
    <row r="85" spans="1:11" s="44" customFormat="1" ht="30" customHeight="1">
      <c r="A85" s="73"/>
      <c r="B85" s="76"/>
      <c r="C85" s="77"/>
      <c r="D85" s="41" t="s">
        <v>182</v>
      </c>
      <c r="E85" s="41" t="s">
        <v>8</v>
      </c>
      <c r="F85" s="41">
        <v>1</v>
      </c>
      <c r="G85" s="42">
        <v>10</v>
      </c>
      <c r="H85" s="42">
        <v>10</v>
      </c>
      <c r="I85" s="43" t="s">
        <v>27</v>
      </c>
      <c r="J85" s="51">
        <v>6.62</v>
      </c>
      <c r="K85" s="42">
        <f t="shared" si="13"/>
        <v>66.2</v>
      </c>
    </row>
    <row r="86" spans="1:11" s="44" customFormat="1" ht="30" customHeight="1">
      <c r="A86" s="73"/>
      <c r="B86" s="76"/>
      <c r="C86" s="75" t="s">
        <v>12</v>
      </c>
      <c r="D86" s="50" t="s">
        <v>181</v>
      </c>
      <c r="E86" s="50" t="s">
        <v>8</v>
      </c>
      <c r="F86" s="50">
        <v>1</v>
      </c>
      <c r="G86" s="52">
        <v>1</v>
      </c>
      <c r="H86" s="52">
        <v>1</v>
      </c>
      <c r="I86" s="53" t="s">
        <v>27</v>
      </c>
      <c r="J86" s="54">
        <v>13.3</v>
      </c>
      <c r="K86" s="52">
        <f t="shared" si="13"/>
        <v>13.3</v>
      </c>
    </row>
    <row r="87" spans="1:11" s="44" customFormat="1" ht="30" customHeight="1">
      <c r="A87" s="73"/>
      <c r="B87" s="76"/>
      <c r="C87" s="76"/>
      <c r="D87" s="50" t="s">
        <v>181</v>
      </c>
      <c r="E87" s="50" t="s">
        <v>8</v>
      </c>
      <c r="F87" s="50">
        <v>1</v>
      </c>
      <c r="G87" s="52">
        <v>3</v>
      </c>
      <c r="H87" s="52">
        <v>3</v>
      </c>
      <c r="I87" s="53" t="s">
        <v>27</v>
      </c>
      <c r="J87" s="54">
        <v>40.64</v>
      </c>
      <c r="K87" s="52">
        <f>J87*H87</f>
        <v>121.92</v>
      </c>
    </row>
    <row r="88" spans="1:11" s="44" customFormat="1" ht="30" customHeight="1">
      <c r="A88" s="73"/>
      <c r="B88" s="76"/>
      <c r="C88" s="76"/>
      <c r="D88" s="41" t="s">
        <v>93</v>
      </c>
      <c r="E88" s="41" t="s">
        <v>8</v>
      </c>
      <c r="F88" s="41">
        <v>1</v>
      </c>
      <c r="G88" s="42">
        <v>4</v>
      </c>
      <c r="H88" s="42">
        <v>4</v>
      </c>
      <c r="I88" s="43" t="s">
        <v>27</v>
      </c>
      <c r="J88" s="51">
        <v>17.68</v>
      </c>
      <c r="K88" s="42">
        <f>J88*H88</f>
        <v>70.72</v>
      </c>
    </row>
    <row r="89" spans="1:11" s="44" customFormat="1" ht="30" customHeight="1">
      <c r="A89" s="74"/>
      <c r="B89" s="77"/>
      <c r="C89" s="77"/>
      <c r="D89" s="41" t="s">
        <v>182</v>
      </c>
      <c r="E89" s="41" t="s">
        <v>8</v>
      </c>
      <c r="F89" s="41">
        <v>1</v>
      </c>
      <c r="G89" s="42">
        <v>4</v>
      </c>
      <c r="H89" s="42">
        <v>4</v>
      </c>
      <c r="I89" s="43" t="s">
        <v>27</v>
      </c>
      <c r="J89" s="51">
        <v>6.62</v>
      </c>
      <c r="K89" s="42">
        <f>J89*H89</f>
        <v>26.48</v>
      </c>
    </row>
    <row r="90" spans="1:11" s="44" customFormat="1" ht="30" customHeight="1">
      <c r="A90" s="55">
        <v>18</v>
      </c>
      <c r="B90" s="41" t="s">
        <v>136</v>
      </c>
      <c r="C90" s="41" t="s">
        <v>45</v>
      </c>
      <c r="D90" s="41" t="s">
        <v>137</v>
      </c>
      <c r="E90" s="41" t="s">
        <v>8</v>
      </c>
      <c r="F90" s="41">
        <v>1</v>
      </c>
      <c r="G90" s="42">
        <v>1</v>
      </c>
      <c r="H90" s="42">
        <f t="shared" si="12"/>
        <v>1</v>
      </c>
      <c r="I90" s="43" t="s">
        <v>27</v>
      </c>
      <c r="J90" s="51">
        <v>49.06</v>
      </c>
      <c r="K90" s="42">
        <f t="shared" si="13"/>
        <v>49.06</v>
      </c>
    </row>
    <row r="91" spans="1:253" s="46" customFormat="1" ht="24.75" customHeight="1">
      <c r="A91" s="72">
        <v>19</v>
      </c>
      <c r="B91" s="75" t="s">
        <v>51</v>
      </c>
      <c r="C91" s="40" t="s">
        <v>53</v>
      </c>
      <c r="D91" s="41" t="s">
        <v>165</v>
      </c>
      <c r="E91" s="41" t="s">
        <v>8</v>
      </c>
      <c r="F91" s="41">
        <v>1</v>
      </c>
      <c r="G91" s="42">
        <v>4</v>
      </c>
      <c r="H91" s="42">
        <f t="shared" si="12"/>
        <v>4</v>
      </c>
      <c r="I91" s="43" t="s">
        <v>27</v>
      </c>
      <c r="J91" s="42">
        <v>132.01</v>
      </c>
      <c r="K91" s="42">
        <f t="shared" si="13"/>
        <v>528.04</v>
      </c>
      <c r="L91" s="22"/>
      <c r="M91" s="22"/>
      <c r="N91" s="21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11" s="44" customFormat="1" ht="30" customHeight="1">
      <c r="A92" s="73"/>
      <c r="B92" s="76"/>
      <c r="C92" s="41" t="s">
        <v>45</v>
      </c>
      <c r="D92" s="41" t="s">
        <v>173</v>
      </c>
      <c r="E92" s="41" t="s">
        <v>14</v>
      </c>
      <c r="F92" s="41">
        <v>1</v>
      </c>
      <c r="G92" s="42">
        <v>26</v>
      </c>
      <c r="H92" s="42">
        <f t="shared" si="12"/>
        <v>26</v>
      </c>
      <c r="I92" s="43" t="s">
        <v>27</v>
      </c>
      <c r="J92" s="51">
        <v>51.48</v>
      </c>
      <c r="K92" s="42">
        <f>J92*H92</f>
        <v>1338.48</v>
      </c>
    </row>
    <row r="93" spans="1:11" s="44" customFormat="1" ht="30" customHeight="1">
      <c r="A93" s="73"/>
      <c r="B93" s="76"/>
      <c r="C93" s="75" t="s">
        <v>12</v>
      </c>
      <c r="D93" s="50" t="s">
        <v>183</v>
      </c>
      <c r="E93" s="50" t="s">
        <v>8</v>
      </c>
      <c r="F93" s="50">
        <v>1</v>
      </c>
      <c r="G93" s="52">
        <v>5</v>
      </c>
      <c r="H93" s="52">
        <v>5</v>
      </c>
      <c r="I93" s="53" t="s">
        <v>27</v>
      </c>
      <c r="J93" s="54">
        <v>40.64</v>
      </c>
      <c r="K93" s="52">
        <f t="shared" si="13"/>
        <v>203.2</v>
      </c>
    </row>
    <row r="94" spans="1:11" s="44" customFormat="1" ht="30" customHeight="1">
      <c r="A94" s="73"/>
      <c r="B94" s="76"/>
      <c r="C94" s="76"/>
      <c r="D94" s="41" t="s">
        <v>91</v>
      </c>
      <c r="E94" s="41" t="s">
        <v>8</v>
      </c>
      <c r="F94" s="41">
        <v>1</v>
      </c>
      <c r="G94" s="42">
        <v>5</v>
      </c>
      <c r="H94" s="42">
        <v>5</v>
      </c>
      <c r="I94" s="43" t="s">
        <v>27</v>
      </c>
      <c r="J94" s="51">
        <v>8.95</v>
      </c>
      <c r="K94" s="42">
        <f t="shared" si="13"/>
        <v>44.75</v>
      </c>
    </row>
    <row r="95" spans="1:11" s="44" customFormat="1" ht="30" customHeight="1">
      <c r="A95" s="73"/>
      <c r="B95" s="76"/>
      <c r="C95" s="77"/>
      <c r="D95" s="41" t="s">
        <v>184</v>
      </c>
      <c r="E95" s="41" t="s">
        <v>8</v>
      </c>
      <c r="F95" s="41">
        <v>1</v>
      </c>
      <c r="G95" s="42">
        <v>5</v>
      </c>
      <c r="H95" s="42">
        <v>5</v>
      </c>
      <c r="I95" s="43" t="s">
        <v>27</v>
      </c>
      <c r="J95" s="51">
        <v>6.62</v>
      </c>
      <c r="K95" s="42">
        <f t="shared" si="13"/>
        <v>33.1</v>
      </c>
    </row>
    <row r="96" spans="1:253" s="46" customFormat="1" ht="24.75" customHeight="1">
      <c r="A96" s="73"/>
      <c r="B96" s="76"/>
      <c r="C96" s="40" t="s">
        <v>13</v>
      </c>
      <c r="D96" s="41" t="s">
        <v>150</v>
      </c>
      <c r="E96" s="41" t="s">
        <v>8</v>
      </c>
      <c r="F96" s="41">
        <v>1</v>
      </c>
      <c r="G96" s="42">
        <v>4</v>
      </c>
      <c r="H96" s="42">
        <f>G96</f>
        <v>4</v>
      </c>
      <c r="I96" s="43" t="s">
        <v>27</v>
      </c>
      <c r="J96" s="42">
        <v>72.14</v>
      </c>
      <c r="K96" s="42">
        <f>J96*H96</f>
        <v>288.56</v>
      </c>
      <c r="L96" s="22"/>
      <c r="M96" s="22"/>
      <c r="N96" s="2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46" customFormat="1" ht="24.75" customHeight="1">
      <c r="A97" s="74"/>
      <c r="B97" s="77"/>
      <c r="C97" s="40" t="s">
        <v>13</v>
      </c>
      <c r="D97" s="41" t="s">
        <v>186</v>
      </c>
      <c r="E97" s="41" t="s">
        <v>8</v>
      </c>
      <c r="F97" s="41">
        <v>1</v>
      </c>
      <c r="G97" s="42">
        <v>2</v>
      </c>
      <c r="H97" s="42">
        <f>G97</f>
        <v>2</v>
      </c>
      <c r="I97" s="43" t="s">
        <v>27</v>
      </c>
      <c r="J97" s="42">
        <v>81.46</v>
      </c>
      <c r="K97" s="42">
        <f t="shared" si="13"/>
        <v>162.92</v>
      </c>
      <c r="L97" s="22"/>
      <c r="M97" s="22"/>
      <c r="N97" s="2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11" s="44" customFormat="1" ht="30" customHeight="1">
      <c r="A98" s="55">
        <v>20</v>
      </c>
      <c r="B98" s="48" t="s">
        <v>116</v>
      </c>
      <c r="C98" s="41" t="s">
        <v>45</v>
      </c>
      <c r="D98" s="41" t="s">
        <v>159</v>
      </c>
      <c r="E98" s="41" t="s">
        <v>8</v>
      </c>
      <c r="F98" s="41">
        <v>1</v>
      </c>
      <c r="G98" s="42">
        <v>2</v>
      </c>
      <c r="H98" s="42">
        <f t="shared" si="12"/>
        <v>2</v>
      </c>
      <c r="I98" s="43" t="s">
        <v>27</v>
      </c>
      <c r="J98" s="51">
        <v>37.33</v>
      </c>
      <c r="K98" s="42">
        <f t="shared" si="13"/>
        <v>74.66</v>
      </c>
    </row>
    <row r="99" spans="1:11" s="44" customFormat="1" ht="30" customHeight="1">
      <c r="A99" s="72">
        <v>21</v>
      </c>
      <c r="B99" s="75" t="s">
        <v>132</v>
      </c>
      <c r="C99" s="41" t="s">
        <v>45</v>
      </c>
      <c r="D99" s="41" t="s">
        <v>97</v>
      </c>
      <c r="E99" s="41" t="s">
        <v>14</v>
      </c>
      <c r="F99" s="41">
        <v>1</v>
      </c>
      <c r="G99" s="42">
        <v>3</v>
      </c>
      <c r="H99" s="42">
        <f t="shared" si="12"/>
        <v>3</v>
      </c>
      <c r="I99" s="43" t="s">
        <v>27</v>
      </c>
      <c r="J99" s="51">
        <v>37.09</v>
      </c>
      <c r="K99" s="42">
        <f t="shared" si="13"/>
        <v>111.27000000000001</v>
      </c>
    </row>
    <row r="100" spans="1:11" s="44" customFormat="1" ht="30" customHeight="1">
      <c r="A100" s="73"/>
      <c r="B100" s="76"/>
      <c r="C100" s="41" t="s">
        <v>45</v>
      </c>
      <c r="D100" s="41" t="s">
        <v>133</v>
      </c>
      <c r="E100" s="41" t="s">
        <v>8</v>
      </c>
      <c r="F100" s="41">
        <v>1</v>
      </c>
      <c r="G100" s="42">
        <v>8</v>
      </c>
      <c r="H100" s="42">
        <f t="shared" si="12"/>
        <v>8</v>
      </c>
      <c r="I100" s="43" t="s">
        <v>27</v>
      </c>
      <c r="J100" s="51">
        <v>30.63</v>
      </c>
      <c r="K100" s="42">
        <f t="shared" si="13"/>
        <v>245.04</v>
      </c>
    </row>
    <row r="101" spans="1:11" s="44" customFormat="1" ht="30" customHeight="1">
      <c r="A101" s="73"/>
      <c r="B101" s="76"/>
      <c r="C101" s="41" t="s">
        <v>45</v>
      </c>
      <c r="D101" s="41" t="s">
        <v>135</v>
      </c>
      <c r="E101" s="41" t="s">
        <v>8</v>
      </c>
      <c r="F101" s="41">
        <v>1</v>
      </c>
      <c r="G101" s="42">
        <v>2</v>
      </c>
      <c r="H101" s="42">
        <f t="shared" si="12"/>
        <v>2</v>
      </c>
      <c r="I101" s="43" t="s">
        <v>27</v>
      </c>
      <c r="J101" s="51">
        <v>45.69</v>
      </c>
      <c r="K101" s="42">
        <f t="shared" si="13"/>
        <v>91.38</v>
      </c>
    </row>
    <row r="102" spans="1:253" s="46" customFormat="1" ht="24.75" customHeight="1">
      <c r="A102" s="73"/>
      <c r="B102" s="76"/>
      <c r="C102" s="40" t="s">
        <v>13</v>
      </c>
      <c r="D102" s="41" t="s">
        <v>153</v>
      </c>
      <c r="E102" s="41" t="s">
        <v>8</v>
      </c>
      <c r="F102" s="41">
        <v>1</v>
      </c>
      <c r="G102" s="42">
        <v>4</v>
      </c>
      <c r="H102" s="42">
        <f t="shared" si="12"/>
        <v>4</v>
      </c>
      <c r="I102" s="43" t="s">
        <v>27</v>
      </c>
      <c r="J102" s="42">
        <v>166.5</v>
      </c>
      <c r="K102" s="42">
        <f t="shared" si="13"/>
        <v>666</v>
      </c>
      <c r="L102" s="22"/>
      <c r="M102" s="22"/>
      <c r="N102" s="21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46" customFormat="1" ht="24.75" customHeight="1">
      <c r="A103" s="74"/>
      <c r="B103" s="77"/>
      <c r="C103" s="40" t="s">
        <v>53</v>
      </c>
      <c r="D103" s="41" t="s">
        <v>157</v>
      </c>
      <c r="E103" s="41" t="s">
        <v>8</v>
      </c>
      <c r="F103" s="41">
        <v>1</v>
      </c>
      <c r="G103" s="42">
        <v>6</v>
      </c>
      <c r="H103" s="42">
        <f t="shared" si="12"/>
        <v>6</v>
      </c>
      <c r="I103" s="43" t="s">
        <v>27</v>
      </c>
      <c r="J103" s="42">
        <v>37.33</v>
      </c>
      <c r="K103" s="42">
        <f t="shared" si="13"/>
        <v>223.98</v>
      </c>
      <c r="L103" s="22"/>
      <c r="M103" s="22"/>
      <c r="N103" s="2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11" s="44" customFormat="1" ht="30" customHeight="1">
      <c r="A104" s="72">
        <v>22</v>
      </c>
      <c r="B104" s="75" t="s">
        <v>196</v>
      </c>
      <c r="C104" s="41" t="s">
        <v>45</v>
      </c>
      <c r="D104" s="41" t="s">
        <v>197</v>
      </c>
      <c r="E104" s="41" t="s">
        <v>14</v>
      </c>
      <c r="F104" s="41">
        <v>1</v>
      </c>
      <c r="G104" s="42">
        <v>3.5</v>
      </c>
      <c r="H104" s="42">
        <f aca="true" t="shared" si="14" ref="H104:H110">G104</f>
        <v>3.5</v>
      </c>
      <c r="I104" s="43" t="s">
        <v>27</v>
      </c>
      <c r="J104" s="51">
        <v>58</v>
      </c>
      <c r="K104" s="42">
        <f t="shared" si="13"/>
        <v>203</v>
      </c>
    </row>
    <row r="105" spans="1:11" s="44" customFormat="1" ht="30" customHeight="1">
      <c r="A105" s="74"/>
      <c r="B105" s="77"/>
      <c r="C105" s="41" t="s">
        <v>45</v>
      </c>
      <c r="D105" s="41" t="s">
        <v>198</v>
      </c>
      <c r="E105" s="41" t="s">
        <v>14</v>
      </c>
      <c r="F105" s="41">
        <v>1</v>
      </c>
      <c r="G105" s="42">
        <v>1.5</v>
      </c>
      <c r="H105" s="42">
        <f t="shared" si="14"/>
        <v>1.5</v>
      </c>
      <c r="I105" s="43" t="s">
        <v>27</v>
      </c>
      <c r="J105" s="51">
        <v>269.15</v>
      </c>
      <c r="K105" s="42">
        <f>J105*H105</f>
        <v>403.72499999999997</v>
      </c>
    </row>
    <row r="106" spans="1:13" s="44" customFormat="1" ht="30" customHeight="1">
      <c r="A106" s="47">
        <v>23</v>
      </c>
      <c r="B106" s="41" t="s">
        <v>214</v>
      </c>
      <c r="C106" s="40" t="s">
        <v>215</v>
      </c>
      <c r="D106" s="41" t="s">
        <v>195</v>
      </c>
      <c r="E106" s="41" t="s">
        <v>18</v>
      </c>
      <c r="F106" s="41">
        <v>1</v>
      </c>
      <c r="G106" s="42">
        <v>5</v>
      </c>
      <c r="H106" s="42">
        <f t="shared" si="14"/>
        <v>5</v>
      </c>
      <c r="I106" s="43" t="s">
        <v>27</v>
      </c>
      <c r="J106" s="51">
        <v>13.86</v>
      </c>
      <c r="K106" s="42">
        <f>J106*H106</f>
        <v>69.3</v>
      </c>
      <c r="L106" s="78" t="s">
        <v>247</v>
      </c>
      <c r="M106" s="79"/>
    </row>
    <row r="107" spans="1:11" s="44" customFormat="1" ht="30" customHeight="1">
      <c r="A107" s="72">
        <v>24</v>
      </c>
      <c r="B107" s="75" t="s">
        <v>168</v>
      </c>
      <c r="C107" s="41" t="s">
        <v>45</v>
      </c>
      <c r="D107" s="41" t="s">
        <v>131</v>
      </c>
      <c r="E107" s="41" t="s">
        <v>8</v>
      </c>
      <c r="F107" s="41">
        <v>1</v>
      </c>
      <c r="G107" s="42">
        <v>2</v>
      </c>
      <c r="H107" s="42">
        <f t="shared" si="14"/>
        <v>2</v>
      </c>
      <c r="I107" s="43" t="s">
        <v>27</v>
      </c>
      <c r="J107" s="51">
        <v>31</v>
      </c>
      <c r="K107" s="42">
        <f>J107*H107</f>
        <v>62</v>
      </c>
    </row>
    <row r="108" spans="1:11" s="44" customFormat="1" ht="30" customHeight="1">
      <c r="A108" s="73"/>
      <c r="B108" s="76"/>
      <c r="C108" s="41" t="s">
        <v>12</v>
      </c>
      <c r="D108" s="41" t="s">
        <v>91</v>
      </c>
      <c r="E108" s="41" t="s">
        <v>8</v>
      </c>
      <c r="F108" s="41">
        <v>1</v>
      </c>
      <c r="G108" s="42">
        <v>4</v>
      </c>
      <c r="H108" s="42">
        <f t="shared" si="14"/>
        <v>4</v>
      </c>
      <c r="I108" s="43" t="s">
        <v>27</v>
      </c>
      <c r="J108" s="51">
        <v>53</v>
      </c>
      <c r="K108" s="42">
        <f>J108*H108</f>
        <v>212</v>
      </c>
    </row>
    <row r="109" spans="1:11" s="44" customFormat="1" ht="30" customHeight="1">
      <c r="A109" s="74"/>
      <c r="B109" s="77"/>
      <c r="C109" s="41" t="s">
        <v>45</v>
      </c>
      <c r="D109" s="41" t="s">
        <v>170</v>
      </c>
      <c r="E109" s="41" t="s">
        <v>8</v>
      </c>
      <c r="F109" s="41">
        <v>1</v>
      </c>
      <c r="G109" s="42">
        <v>2</v>
      </c>
      <c r="H109" s="42">
        <f t="shared" si="14"/>
        <v>2</v>
      </c>
      <c r="I109" s="43" t="s">
        <v>27</v>
      </c>
      <c r="J109" s="51">
        <v>24.32</v>
      </c>
      <c r="K109" s="42">
        <f>J109*H109</f>
        <v>48.64</v>
      </c>
    </row>
    <row r="110" spans="1:253" s="46" customFormat="1" ht="37.5" customHeight="1">
      <c r="A110" s="39">
        <v>25</v>
      </c>
      <c r="B110" s="40" t="s">
        <v>88</v>
      </c>
      <c r="C110" s="40" t="s">
        <v>13</v>
      </c>
      <c r="D110" s="41" t="s">
        <v>171</v>
      </c>
      <c r="E110" s="41" t="s">
        <v>8</v>
      </c>
      <c r="F110" s="41">
        <v>1</v>
      </c>
      <c r="G110" s="42">
        <v>1</v>
      </c>
      <c r="H110" s="42">
        <f t="shared" si="14"/>
        <v>1</v>
      </c>
      <c r="I110" s="43" t="s">
        <v>27</v>
      </c>
      <c r="J110" s="42">
        <v>130.05</v>
      </c>
      <c r="K110" s="42">
        <f aca="true" t="shared" si="15" ref="K110:K116">J110*H110</f>
        <v>130.05</v>
      </c>
      <c r="L110" s="22"/>
      <c r="M110" s="22"/>
      <c r="N110" s="21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30" s="45" customFormat="1" ht="30" customHeight="1">
      <c r="A111" s="47"/>
      <c r="B111" s="48"/>
      <c r="C111" s="41" t="s">
        <v>53</v>
      </c>
      <c r="D111" s="41" t="s">
        <v>89</v>
      </c>
      <c r="E111" s="41" t="s">
        <v>8</v>
      </c>
      <c r="F111" s="41">
        <v>1</v>
      </c>
      <c r="G111" s="42">
        <v>1</v>
      </c>
      <c r="H111" s="42">
        <f aca="true" t="shared" si="16" ref="H111:H116">G111</f>
        <v>1</v>
      </c>
      <c r="I111" s="43" t="s">
        <v>27</v>
      </c>
      <c r="J111" s="42">
        <v>36.87</v>
      </c>
      <c r="K111" s="42">
        <f t="shared" si="15"/>
        <v>36.87</v>
      </c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</row>
    <row r="112" spans="1:30" s="45" customFormat="1" ht="30" customHeight="1">
      <c r="A112" s="47"/>
      <c r="B112" s="48"/>
      <c r="C112" s="41" t="s">
        <v>53</v>
      </c>
      <c r="D112" s="41" t="s">
        <v>90</v>
      </c>
      <c r="E112" s="41" t="s">
        <v>8</v>
      </c>
      <c r="F112" s="41">
        <v>1</v>
      </c>
      <c r="G112" s="42">
        <v>1</v>
      </c>
      <c r="H112" s="42">
        <f t="shared" si="16"/>
        <v>1</v>
      </c>
      <c r="I112" s="43" t="s">
        <v>27</v>
      </c>
      <c r="J112" s="42">
        <v>38.39</v>
      </c>
      <c r="K112" s="42">
        <f t="shared" si="15"/>
        <v>38.39</v>
      </c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s="45" customFormat="1" ht="30" customHeight="1">
      <c r="A113" s="47"/>
      <c r="B113" s="48"/>
      <c r="C113" s="41" t="s">
        <v>53</v>
      </c>
      <c r="D113" s="41" t="s">
        <v>102</v>
      </c>
      <c r="E113" s="41" t="s">
        <v>103</v>
      </c>
      <c r="F113" s="41">
        <v>1</v>
      </c>
      <c r="G113" s="42">
        <v>14</v>
      </c>
      <c r="H113" s="42">
        <f t="shared" si="16"/>
        <v>14</v>
      </c>
      <c r="I113" s="43" t="s">
        <v>27</v>
      </c>
      <c r="J113" s="42">
        <v>329.75</v>
      </c>
      <c r="K113" s="42">
        <f>J113*H113</f>
        <v>4616.5</v>
      </c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</row>
    <row r="114" spans="1:11" s="44" customFormat="1" ht="30" customHeight="1">
      <c r="A114" s="49"/>
      <c r="B114" s="50"/>
      <c r="C114" s="41" t="s">
        <v>45</v>
      </c>
      <c r="D114" s="41" t="s">
        <v>174</v>
      </c>
      <c r="E114" s="41" t="s">
        <v>8</v>
      </c>
      <c r="F114" s="41">
        <v>1</v>
      </c>
      <c r="G114" s="42">
        <v>4</v>
      </c>
      <c r="H114" s="42">
        <f t="shared" si="16"/>
        <v>4</v>
      </c>
      <c r="I114" s="43" t="s">
        <v>27</v>
      </c>
      <c r="J114" s="51">
        <v>20</v>
      </c>
      <c r="K114" s="42">
        <f t="shared" si="15"/>
        <v>80</v>
      </c>
    </row>
    <row r="115" spans="1:11" s="44" customFormat="1" ht="30" customHeight="1">
      <c r="A115" s="72">
        <v>26</v>
      </c>
      <c r="B115" s="75" t="s">
        <v>175</v>
      </c>
      <c r="C115" s="41" t="s">
        <v>45</v>
      </c>
      <c r="D115" s="41" t="s">
        <v>174</v>
      </c>
      <c r="E115" s="41" t="s">
        <v>8</v>
      </c>
      <c r="F115" s="41">
        <v>1</v>
      </c>
      <c r="G115" s="42">
        <v>9</v>
      </c>
      <c r="H115" s="42">
        <f>G115</f>
        <v>9</v>
      </c>
      <c r="I115" s="43" t="s">
        <v>27</v>
      </c>
      <c r="J115" s="51">
        <v>20</v>
      </c>
      <c r="K115" s="42">
        <f>J115*H115</f>
        <v>180</v>
      </c>
    </row>
    <row r="116" spans="1:11" s="44" customFormat="1" ht="30" customHeight="1">
      <c r="A116" s="74"/>
      <c r="B116" s="77"/>
      <c r="C116" s="41" t="s">
        <v>45</v>
      </c>
      <c r="D116" s="41" t="s">
        <v>174</v>
      </c>
      <c r="E116" s="41" t="s">
        <v>8</v>
      </c>
      <c r="F116" s="41">
        <v>1</v>
      </c>
      <c r="G116" s="42">
        <v>1</v>
      </c>
      <c r="H116" s="42">
        <f t="shared" si="16"/>
        <v>1</v>
      </c>
      <c r="I116" s="43" t="s">
        <v>27</v>
      </c>
      <c r="J116" s="51">
        <v>12.5</v>
      </c>
      <c r="K116" s="42">
        <f t="shared" si="15"/>
        <v>12.5</v>
      </c>
    </row>
    <row r="117" spans="1:11" s="44" customFormat="1" ht="30" customHeight="1">
      <c r="A117" s="72">
        <v>27</v>
      </c>
      <c r="B117" s="75" t="s">
        <v>50</v>
      </c>
      <c r="C117" s="41" t="s">
        <v>45</v>
      </c>
      <c r="D117" s="41" t="s">
        <v>134</v>
      </c>
      <c r="E117" s="41" t="s">
        <v>8</v>
      </c>
      <c r="F117" s="41">
        <v>1</v>
      </c>
      <c r="G117" s="42">
        <v>1</v>
      </c>
      <c r="H117" s="42">
        <f aca="true" t="shared" si="17" ref="H117:H128">G117</f>
        <v>1</v>
      </c>
      <c r="I117" s="43" t="s">
        <v>27</v>
      </c>
      <c r="J117" s="51">
        <v>43.75</v>
      </c>
      <c r="K117" s="42">
        <f aca="true" t="shared" si="18" ref="K117:K128">J117*H117</f>
        <v>43.75</v>
      </c>
    </row>
    <row r="118" spans="1:253" s="46" customFormat="1" ht="24.75" customHeight="1">
      <c r="A118" s="73"/>
      <c r="B118" s="76"/>
      <c r="C118" s="40" t="s">
        <v>13</v>
      </c>
      <c r="D118" s="41" t="s">
        <v>153</v>
      </c>
      <c r="E118" s="41" t="s">
        <v>8</v>
      </c>
      <c r="F118" s="41">
        <v>1</v>
      </c>
      <c r="G118" s="42">
        <v>1</v>
      </c>
      <c r="H118" s="42">
        <f t="shared" si="17"/>
        <v>1</v>
      </c>
      <c r="I118" s="43" t="s">
        <v>27</v>
      </c>
      <c r="J118" s="42">
        <v>166.5</v>
      </c>
      <c r="K118" s="42">
        <f t="shared" si="18"/>
        <v>166.5</v>
      </c>
      <c r="L118" s="22"/>
      <c r="M118" s="22"/>
      <c r="N118" s="21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46" customFormat="1" ht="24.75" customHeight="1">
      <c r="A119" s="73"/>
      <c r="B119" s="76"/>
      <c r="C119" s="40" t="s">
        <v>13</v>
      </c>
      <c r="D119" s="41" t="s">
        <v>156</v>
      </c>
      <c r="E119" s="41" t="s">
        <v>8</v>
      </c>
      <c r="F119" s="41">
        <v>1</v>
      </c>
      <c r="G119" s="42">
        <v>4</v>
      </c>
      <c r="H119" s="42">
        <f t="shared" si="17"/>
        <v>4</v>
      </c>
      <c r="I119" s="43" t="s">
        <v>27</v>
      </c>
      <c r="J119" s="42">
        <v>20.8</v>
      </c>
      <c r="K119" s="42">
        <f t="shared" si="18"/>
        <v>83.2</v>
      </c>
      <c r="L119" s="22"/>
      <c r="M119" s="22"/>
      <c r="N119" s="21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46" customFormat="1" ht="24.75" customHeight="1">
      <c r="A120" s="73"/>
      <c r="B120" s="76"/>
      <c r="C120" s="40" t="s">
        <v>12</v>
      </c>
      <c r="D120" s="41" t="s">
        <v>93</v>
      </c>
      <c r="E120" s="41" t="s">
        <v>8</v>
      </c>
      <c r="F120" s="41">
        <v>1</v>
      </c>
      <c r="G120" s="42">
        <v>10</v>
      </c>
      <c r="H120" s="42">
        <f t="shared" si="17"/>
        <v>10</v>
      </c>
      <c r="I120" s="43" t="s">
        <v>27</v>
      </c>
      <c r="J120" s="42">
        <v>17.68</v>
      </c>
      <c r="K120" s="42">
        <f t="shared" si="18"/>
        <v>176.8</v>
      </c>
      <c r="L120" s="22"/>
      <c r="M120" s="22"/>
      <c r="N120" s="2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11" s="44" customFormat="1" ht="30" customHeight="1">
      <c r="A121" s="73"/>
      <c r="B121" s="76"/>
      <c r="C121" s="41" t="s">
        <v>45</v>
      </c>
      <c r="D121" s="41" t="s">
        <v>99</v>
      </c>
      <c r="E121" s="41" t="s">
        <v>14</v>
      </c>
      <c r="F121" s="41">
        <v>1</v>
      </c>
      <c r="G121" s="42">
        <v>12</v>
      </c>
      <c r="H121" s="42">
        <f t="shared" si="17"/>
        <v>12</v>
      </c>
      <c r="I121" s="43" t="s">
        <v>27</v>
      </c>
      <c r="J121" s="51">
        <v>51.48</v>
      </c>
      <c r="K121" s="42">
        <f t="shared" si="18"/>
        <v>617.76</v>
      </c>
    </row>
    <row r="122" spans="1:11" s="44" customFormat="1" ht="30" customHeight="1">
      <c r="A122" s="73"/>
      <c r="B122" s="76"/>
      <c r="C122" s="41" t="s">
        <v>45</v>
      </c>
      <c r="D122" s="41" t="s">
        <v>174</v>
      </c>
      <c r="E122" s="41" t="s">
        <v>8</v>
      </c>
      <c r="F122" s="41">
        <v>1</v>
      </c>
      <c r="G122" s="42">
        <v>4</v>
      </c>
      <c r="H122" s="42">
        <f t="shared" si="17"/>
        <v>4</v>
      </c>
      <c r="I122" s="43" t="s">
        <v>27</v>
      </c>
      <c r="J122" s="51">
        <v>20</v>
      </c>
      <c r="K122" s="42">
        <f t="shared" si="18"/>
        <v>80</v>
      </c>
    </row>
    <row r="123" spans="1:11" s="44" customFormat="1" ht="30" customHeight="1">
      <c r="A123" s="73"/>
      <c r="B123" s="76"/>
      <c r="C123" s="75" t="s">
        <v>12</v>
      </c>
      <c r="D123" s="50" t="s">
        <v>177</v>
      </c>
      <c r="E123" s="50" t="s">
        <v>8</v>
      </c>
      <c r="F123" s="50">
        <v>1</v>
      </c>
      <c r="G123" s="52">
        <v>11</v>
      </c>
      <c r="H123" s="52">
        <v>16</v>
      </c>
      <c r="I123" s="53" t="s">
        <v>27</v>
      </c>
      <c r="J123" s="54">
        <v>10.65</v>
      </c>
      <c r="K123" s="52">
        <f t="shared" si="18"/>
        <v>170.4</v>
      </c>
    </row>
    <row r="124" spans="1:11" s="44" customFormat="1" ht="30" customHeight="1">
      <c r="A124" s="73"/>
      <c r="B124" s="76"/>
      <c r="C124" s="76"/>
      <c r="D124" s="41" t="s">
        <v>86</v>
      </c>
      <c r="E124" s="41" t="s">
        <v>8</v>
      </c>
      <c r="F124" s="41">
        <v>1</v>
      </c>
      <c r="G124" s="42">
        <v>11</v>
      </c>
      <c r="H124" s="42">
        <v>16</v>
      </c>
      <c r="I124" s="43" t="s">
        <v>27</v>
      </c>
      <c r="J124" s="51">
        <v>12.18</v>
      </c>
      <c r="K124" s="42">
        <f t="shared" si="18"/>
        <v>194.88</v>
      </c>
    </row>
    <row r="125" spans="1:11" s="44" customFormat="1" ht="30" customHeight="1">
      <c r="A125" s="74"/>
      <c r="B125" s="77"/>
      <c r="C125" s="77"/>
      <c r="D125" s="41" t="s">
        <v>87</v>
      </c>
      <c r="E125" s="41" t="s">
        <v>8</v>
      </c>
      <c r="F125" s="41">
        <v>1</v>
      </c>
      <c r="G125" s="42">
        <v>11</v>
      </c>
      <c r="H125" s="42">
        <v>16</v>
      </c>
      <c r="I125" s="43" t="s">
        <v>27</v>
      </c>
      <c r="J125" s="51">
        <v>5.55</v>
      </c>
      <c r="K125" s="42">
        <f t="shared" si="18"/>
        <v>88.8</v>
      </c>
    </row>
    <row r="126" spans="1:11" s="44" customFormat="1" ht="30" customHeight="1">
      <c r="A126" s="72">
        <v>28</v>
      </c>
      <c r="B126" s="75" t="s">
        <v>128</v>
      </c>
      <c r="C126" s="41" t="s">
        <v>12</v>
      </c>
      <c r="D126" s="41" t="s">
        <v>86</v>
      </c>
      <c r="E126" s="41" t="s">
        <v>8</v>
      </c>
      <c r="F126" s="41">
        <v>1</v>
      </c>
      <c r="G126" s="42">
        <v>5</v>
      </c>
      <c r="H126" s="42">
        <f t="shared" si="17"/>
        <v>5</v>
      </c>
      <c r="I126" s="43" t="s">
        <v>27</v>
      </c>
      <c r="J126" s="51">
        <v>12.18</v>
      </c>
      <c r="K126" s="42">
        <f t="shared" si="18"/>
        <v>60.9</v>
      </c>
    </row>
    <row r="127" spans="1:11" s="44" customFormat="1" ht="30" customHeight="1">
      <c r="A127" s="73"/>
      <c r="B127" s="76"/>
      <c r="C127" s="41" t="s">
        <v>12</v>
      </c>
      <c r="D127" s="41" t="s">
        <v>93</v>
      </c>
      <c r="E127" s="41" t="s">
        <v>8</v>
      </c>
      <c r="F127" s="41">
        <v>1</v>
      </c>
      <c r="G127" s="42">
        <v>5</v>
      </c>
      <c r="H127" s="42">
        <f t="shared" si="17"/>
        <v>5</v>
      </c>
      <c r="I127" s="43" t="s">
        <v>27</v>
      </c>
      <c r="J127" s="51">
        <v>17.68</v>
      </c>
      <c r="K127" s="42">
        <f t="shared" si="18"/>
        <v>88.4</v>
      </c>
    </row>
    <row r="128" spans="1:12" s="44" customFormat="1" ht="30" customHeight="1">
      <c r="A128" s="74"/>
      <c r="B128" s="77"/>
      <c r="C128" s="40" t="s">
        <v>246</v>
      </c>
      <c r="D128" s="41" t="s">
        <v>195</v>
      </c>
      <c r="E128" s="41" t="s">
        <v>18</v>
      </c>
      <c r="F128" s="41">
        <v>1</v>
      </c>
      <c r="G128" s="42">
        <v>71</v>
      </c>
      <c r="H128" s="42">
        <f t="shared" si="17"/>
        <v>71</v>
      </c>
      <c r="I128" s="43" t="s">
        <v>27</v>
      </c>
      <c r="J128" s="51">
        <v>13.86</v>
      </c>
      <c r="K128" s="42">
        <f t="shared" si="18"/>
        <v>984.06</v>
      </c>
      <c r="L128" s="44">
        <v>142</v>
      </c>
    </row>
    <row r="129" spans="1:11" s="44" customFormat="1" ht="30" customHeight="1">
      <c r="A129" s="55">
        <v>29</v>
      </c>
      <c r="B129" s="41" t="s">
        <v>129</v>
      </c>
      <c r="C129" s="41" t="s">
        <v>12</v>
      </c>
      <c r="D129" s="41" t="s">
        <v>93</v>
      </c>
      <c r="E129" s="41" t="s">
        <v>8</v>
      </c>
      <c r="F129" s="41">
        <v>1</v>
      </c>
      <c r="G129" s="42">
        <v>5</v>
      </c>
      <c r="H129" s="42">
        <f>G129</f>
        <v>5</v>
      </c>
      <c r="I129" s="43" t="s">
        <v>27</v>
      </c>
      <c r="J129" s="51">
        <v>17.68</v>
      </c>
      <c r="K129" s="42">
        <f>J129*H129</f>
        <v>88.4</v>
      </c>
    </row>
    <row r="130" spans="1:11" s="44" customFormat="1" ht="30" customHeight="1">
      <c r="A130" s="55">
        <v>30</v>
      </c>
      <c r="B130" s="48" t="s">
        <v>71</v>
      </c>
      <c r="C130" s="41" t="s">
        <v>12</v>
      </c>
      <c r="D130" s="41" t="s">
        <v>86</v>
      </c>
      <c r="E130" s="41" t="s">
        <v>8</v>
      </c>
      <c r="F130" s="41">
        <v>1</v>
      </c>
      <c r="G130" s="42">
        <v>5</v>
      </c>
      <c r="H130" s="42">
        <f>G130</f>
        <v>5</v>
      </c>
      <c r="I130" s="43" t="s">
        <v>27</v>
      </c>
      <c r="J130" s="51">
        <v>12.18</v>
      </c>
      <c r="K130" s="42">
        <f>J130*H130</f>
        <v>60.9</v>
      </c>
    </row>
    <row r="131" spans="1:12" s="44" customFormat="1" ht="30" customHeight="1">
      <c r="A131" s="55">
        <v>31</v>
      </c>
      <c r="B131" s="41" t="s">
        <v>71</v>
      </c>
      <c r="C131" s="40" t="s">
        <v>192</v>
      </c>
      <c r="D131" s="41" t="s">
        <v>191</v>
      </c>
      <c r="E131" s="41" t="s">
        <v>18</v>
      </c>
      <c r="F131" s="41">
        <v>1</v>
      </c>
      <c r="G131" s="42">
        <v>2</v>
      </c>
      <c r="H131" s="42">
        <f>G131</f>
        <v>2</v>
      </c>
      <c r="I131" s="43" t="s">
        <v>27</v>
      </c>
      <c r="J131" s="51">
        <v>18.15</v>
      </c>
      <c r="K131" s="42">
        <f>J131*H131</f>
        <v>36.3</v>
      </c>
      <c r="L131" s="44" t="s">
        <v>235</v>
      </c>
    </row>
    <row r="132" spans="1:12" s="44" customFormat="1" ht="30" customHeight="1">
      <c r="A132" s="55">
        <v>32</v>
      </c>
      <c r="B132" s="41" t="s">
        <v>193</v>
      </c>
      <c r="C132" s="40" t="s">
        <v>192</v>
      </c>
      <c r="D132" s="41" t="s">
        <v>194</v>
      </c>
      <c r="E132" s="41" t="s">
        <v>18</v>
      </c>
      <c r="F132" s="41">
        <v>1</v>
      </c>
      <c r="G132" s="42">
        <v>2</v>
      </c>
      <c r="H132" s="42">
        <f>G132</f>
        <v>2</v>
      </c>
      <c r="I132" s="43" t="s">
        <v>27</v>
      </c>
      <c r="J132" s="51">
        <v>23.45</v>
      </c>
      <c r="K132" s="42">
        <f>J132*H132</f>
        <v>46.9</v>
      </c>
      <c r="L132" s="44" t="s">
        <v>235</v>
      </c>
    </row>
    <row r="133" spans="1:253" s="46" customFormat="1" ht="24.75" customHeight="1">
      <c r="A133" s="72">
        <v>33</v>
      </c>
      <c r="B133" s="75" t="s">
        <v>52</v>
      </c>
      <c r="C133" s="55" t="s">
        <v>13</v>
      </c>
      <c r="D133" s="41" t="s">
        <v>127</v>
      </c>
      <c r="E133" s="41" t="s">
        <v>8</v>
      </c>
      <c r="F133" s="41">
        <v>1</v>
      </c>
      <c r="G133" s="42">
        <v>4</v>
      </c>
      <c r="H133" s="42">
        <f aca="true" t="shared" si="19" ref="H133:H138">G133</f>
        <v>4</v>
      </c>
      <c r="I133" s="43" t="s">
        <v>27</v>
      </c>
      <c r="J133" s="42">
        <v>73.42</v>
      </c>
      <c r="K133" s="42">
        <f aca="true" t="shared" si="20" ref="K133:K138">J133*H133</f>
        <v>293.68</v>
      </c>
      <c r="L133" s="22"/>
      <c r="M133" s="22"/>
      <c r="N133" s="2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46" customFormat="1" ht="24.75" customHeight="1">
      <c r="A134" s="74"/>
      <c r="B134" s="77"/>
      <c r="C134" s="40" t="s">
        <v>13</v>
      </c>
      <c r="D134" s="41" t="s">
        <v>155</v>
      </c>
      <c r="E134" s="41" t="s">
        <v>8</v>
      </c>
      <c r="F134" s="41">
        <v>1</v>
      </c>
      <c r="G134" s="42">
        <v>5</v>
      </c>
      <c r="H134" s="42">
        <f t="shared" si="19"/>
        <v>5</v>
      </c>
      <c r="I134" s="43" t="s">
        <v>27</v>
      </c>
      <c r="J134" s="42">
        <v>218.64</v>
      </c>
      <c r="K134" s="42">
        <f t="shared" si="20"/>
        <v>1093.1999999999998</v>
      </c>
      <c r="L134" s="22"/>
      <c r="M134" s="22"/>
      <c r="N134" s="2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11" s="44" customFormat="1" ht="30" customHeight="1">
      <c r="A135" s="55">
        <v>34</v>
      </c>
      <c r="B135" s="41" t="s">
        <v>111</v>
      </c>
      <c r="C135" s="40" t="s">
        <v>187</v>
      </c>
      <c r="D135" s="41" t="s">
        <v>188</v>
      </c>
      <c r="E135" s="41" t="s">
        <v>18</v>
      </c>
      <c r="F135" s="41">
        <v>1</v>
      </c>
      <c r="G135" s="42">
        <v>2.4</v>
      </c>
      <c r="H135" s="42">
        <f t="shared" si="19"/>
        <v>2.4</v>
      </c>
      <c r="I135" s="43" t="s">
        <v>27</v>
      </c>
      <c r="J135" s="51">
        <v>105.6</v>
      </c>
      <c r="K135" s="42">
        <f t="shared" si="20"/>
        <v>253.43999999999997</v>
      </c>
    </row>
    <row r="136" spans="1:11" s="44" customFormat="1" ht="30" customHeight="1">
      <c r="A136" s="47">
        <v>35</v>
      </c>
      <c r="B136" s="41" t="s">
        <v>48</v>
      </c>
      <c r="C136" s="40" t="s">
        <v>189</v>
      </c>
      <c r="D136" s="41" t="s">
        <v>190</v>
      </c>
      <c r="E136" s="41" t="s">
        <v>18</v>
      </c>
      <c r="F136" s="41">
        <v>1</v>
      </c>
      <c r="G136" s="42">
        <v>164</v>
      </c>
      <c r="H136" s="42">
        <f t="shared" si="19"/>
        <v>164</v>
      </c>
      <c r="I136" s="43" t="s">
        <v>27</v>
      </c>
      <c r="J136" s="51">
        <v>11.23</v>
      </c>
      <c r="K136" s="42">
        <f t="shared" si="20"/>
        <v>1841.72</v>
      </c>
    </row>
    <row r="137" spans="1:253" s="46" customFormat="1" ht="24.75" customHeight="1">
      <c r="A137" s="72">
        <v>36</v>
      </c>
      <c r="B137" s="75" t="s">
        <v>151</v>
      </c>
      <c r="C137" s="40" t="s">
        <v>13</v>
      </c>
      <c r="D137" s="41" t="s">
        <v>152</v>
      </c>
      <c r="E137" s="41" t="s">
        <v>8</v>
      </c>
      <c r="F137" s="41">
        <v>1</v>
      </c>
      <c r="G137" s="42">
        <v>2</v>
      </c>
      <c r="H137" s="42">
        <f>G137</f>
        <v>2</v>
      </c>
      <c r="I137" s="43" t="s">
        <v>27</v>
      </c>
      <c r="J137" s="42">
        <v>39.03</v>
      </c>
      <c r="K137" s="42">
        <f>J137*H137</f>
        <v>78.06</v>
      </c>
      <c r="L137" s="22"/>
      <c r="M137" s="22"/>
      <c r="N137" s="2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46" customFormat="1" ht="24.75" customHeight="1">
      <c r="A138" s="74"/>
      <c r="B138" s="77"/>
      <c r="C138" s="40" t="s">
        <v>53</v>
      </c>
      <c r="D138" s="41" t="s">
        <v>157</v>
      </c>
      <c r="E138" s="41" t="s">
        <v>8</v>
      </c>
      <c r="F138" s="41">
        <v>1</v>
      </c>
      <c r="G138" s="42">
        <v>2</v>
      </c>
      <c r="H138" s="42">
        <f t="shared" si="19"/>
        <v>2</v>
      </c>
      <c r="I138" s="43" t="s">
        <v>27</v>
      </c>
      <c r="J138" s="42">
        <v>37.33</v>
      </c>
      <c r="K138" s="42">
        <f t="shared" si="20"/>
        <v>74.66</v>
      </c>
      <c r="L138" s="22"/>
      <c r="M138" s="22"/>
      <c r="N138" s="21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13" s="44" customFormat="1" ht="30" customHeight="1" thickBot="1">
      <c r="A139" s="47">
        <v>37</v>
      </c>
      <c r="B139" s="41" t="s">
        <v>213</v>
      </c>
      <c r="C139" s="40" t="s">
        <v>212</v>
      </c>
      <c r="D139" s="41" t="s">
        <v>195</v>
      </c>
      <c r="E139" s="41" t="s">
        <v>18</v>
      </c>
      <c r="F139" s="41">
        <v>1</v>
      </c>
      <c r="G139" s="42">
        <v>10.2</v>
      </c>
      <c r="H139" s="42">
        <f>G139</f>
        <v>10.2</v>
      </c>
      <c r="I139" s="43" t="s">
        <v>27</v>
      </c>
      <c r="J139" s="51">
        <v>53.08</v>
      </c>
      <c r="K139" s="42">
        <f>J139*H139</f>
        <v>541.4159999999999</v>
      </c>
      <c r="L139" s="78" t="s">
        <v>245</v>
      </c>
      <c r="M139" s="79"/>
    </row>
    <row r="140" spans="1:11" ht="26.25" customHeight="1" thickBot="1">
      <c r="A140" s="85" t="s">
        <v>37</v>
      </c>
      <c r="B140" s="88"/>
      <c r="C140" s="86"/>
      <c r="D140" s="86"/>
      <c r="E140" s="86"/>
      <c r="F140" s="86"/>
      <c r="G140" s="86"/>
      <c r="H140" s="86"/>
      <c r="I140" s="86"/>
      <c r="J140" s="87"/>
      <c r="K140" s="9">
        <v>5882.83</v>
      </c>
    </row>
    <row r="141" spans="1:11" ht="26.25" customHeight="1" thickBot="1">
      <c r="A141" s="85" t="s">
        <v>42</v>
      </c>
      <c r="B141" s="86"/>
      <c r="C141" s="86"/>
      <c r="D141" s="86"/>
      <c r="E141" s="86"/>
      <c r="F141" s="86"/>
      <c r="G141" s="86"/>
      <c r="H141" s="86"/>
      <c r="I141" s="86"/>
      <c r="J141" s="87"/>
      <c r="K141" s="9">
        <v>8290.71</v>
      </c>
    </row>
    <row r="142" spans="1:13" ht="29.25" customHeight="1" thickBot="1">
      <c r="A142" s="85" t="s">
        <v>33</v>
      </c>
      <c r="B142" s="86"/>
      <c r="C142" s="86"/>
      <c r="D142" s="86"/>
      <c r="E142" s="86"/>
      <c r="F142" s="86"/>
      <c r="G142" s="86"/>
      <c r="H142" s="86"/>
      <c r="I142" s="86"/>
      <c r="J142" s="87"/>
      <c r="K142" s="9">
        <f>SUM(K12:K141)</f>
        <v>61505.11100000001</v>
      </c>
      <c r="M142" s="21"/>
    </row>
    <row r="143" spans="1:18" s="27" customFormat="1" ht="17.25" customHeight="1">
      <c r="A143" s="89" t="s">
        <v>20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1"/>
      <c r="L143" s="26"/>
      <c r="M143" s="26"/>
      <c r="N143" s="26"/>
      <c r="O143" s="26"/>
      <c r="P143" s="26"/>
      <c r="Q143" s="26"/>
      <c r="R143" s="26"/>
    </row>
    <row r="144" spans="1:30" s="44" customFormat="1" ht="30" customHeight="1">
      <c r="A144" s="39">
        <v>1</v>
      </c>
      <c r="B144" s="50" t="s">
        <v>231</v>
      </c>
      <c r="C144" s="56" t="s">
        <v>192</v>
      </c>
      <c r="D144" s="41" t="s">
        <v>233</v>
      </c>
      <c r="E144" s="41" t="s">
        <v>18</v>
      </c>
      <c r="F144" s="41">
        <v>1</v>
      </c>
      <c r="G144" s="42">
        <v>3.5</v>
      </c>
      <c r="H144" s="42">
        <f>G144</f>
        <v>3.5</v>
      </c>
      <c r="I144" s="43" t="s">
        <v>27</v>
      </c>
      <c r="J144" s="51">
        <v>17.49</v>
      </c>
      <c r="K144" s="42">
        <f>J144*H144</f>
        <v>61.214999999999996</v>
      </c>
      <c r="L144" s="44" t="s">
        <v>244</v>
      </c>
      <c r="M144" s="22"/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73" s="44" customFormat="1" ht="30" customHeight="1">
      <c r="A145" s="72">
        <v>2</v>
      </c>
      <c r="B145" s="75" t="s">
        <v>101</v>
      </c>
      <c r="C145" s="40" t="s">
        <v>12</v>
      </c>
      <c r="D145" s="41" t="s">
        <v>203</v>
      </c>
      <c r="E145" s="41" t="s">
        <v>8</v>
      </c>
      <c r="F145" s="41">
        <v>1</v>
      </c>
      <c r="G145" s="42">
        <v>4</v>
      </c>
      <c r="H145" s="42">
        <f>G145</f>
        <v>4</v>
      </c>
      <c r="I145" s="43" t="s">
        <v>27</v>
      </c>
      <c r="J145" s="51">
        <v>53.78</v>
      </c>
      <c r="K145" s="42">
        <f aca="true" t="shared" si="21" ref="K145:K157">J145*H145</f>
        <v>215.12</v>
      </c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</row>
    <row r="146" spans="1:30" s="44" customFormat="1" ht="30" customHeight="1">
      <c r="A146" s="74"/>
      <c r="B146" s="77"/>
      <c r="C146" s="56" t="s">
        <v>192</v>
      </c>
      <c r="D146" s="41" t="s">
        <v>233</v>
      </c>
      <c r="E146" s="41" t="s">
        <v>18</v>
      </c>
      <c r="F146" s="41">
        <v>1</v>
      </c>
      <c r="G146" s="42">
        <v>3</v>
      </c>
      <c r="H146" s="42">
        <f>G146</f>
        <v>3</v>
      </c>
      <c r="I146" s="43" t="s">
        <v>27</v>
      </c>
      <c r="J146" s="51">
        <v>17.48</v>
      </c>
      <c r="K146" s="42">
        <f>J146*H146</f>
        <v>52.44</v>
      </c>
      <c r="L146" s="44" t="s">
        <v>240</v>
      </c>
      <c r="M146" s="22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73" s="41" customFormat="1" ht="30" customHeight="1">
      <c r="A147" s="72">
        <v>3</v>
      </c>
      <c r="B147" s="75" t="s">
        <v>82</v>
      </c>
      <c r="C147" s="55" t="s">
        <v>13</v>
      </c>
      <c r="D147" s="41" t="s">
        <v>208</v>
      </c>
      <c r="E147" s="41" t="s">
        <v>8</v>
      </c>
      <c r="F147" s="41">
        <v>1</v>
      </c>
      <c r="G147" s="42">
        <v>2</v>
      </c>
      <c r="H147" s="42">
        <f>G147</f>
        <v>2</v>
      </c>
      <c r="I147" s="43" t="s">
        <v>27</v>
      </c>
      <c r="J147" s="42">
        <v>855</v>
      </c>
      <c r="K147" s="42">
        <f t="shared" si="21"/>
        <v>1710</v>
      </c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</row>
    <row r="148" spans="1:73" s="41" customFormat="1" ht="30" customHeight="1">
      <c r="A148" s="73"/>
      <c r="B148" s="76"/>
      <c r="C148" s="55" t="s">
        <v>13</v>
      </c>
      <c r="D148" s="41" t="s">
        <v>209</v>
      </c>
      <c r="E148" s="41" t="s">
        <v>8</v>
      </c>
      <c r="F148" s="41">
        <v>1</v>
      </c>
      <c r="G148" s="42">
        <v>1</v>
      </c>
      <c r="H148" s="42">
        <f>G148</f>
        <v>1</v>
      </c>
      <c r="I148" s="43" t="s">
        <v>27</v>
      </c>
      <c r="J148" s="42">
        <v>512.5</v>
      </c>
      <c r="K148" s="42">
        <f t="shared" si="21"/>
        <v>512.5</v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</row>
    <row r="149" spans="1:11" s="44" customFormat="1" ht="30" customHeight="1">
      <c r="A149" s="73"/>
      <c r="B149" s="76"/>
      <c r="C149" s="75" t="s">
        <v>12</v>
      </c>
      <c r="D149" s="50" t="s">
        <v>218</v>
      </c>
      <c r="E149" s="50" t="s">
        <v>8</v>
      </c>
      <c r="F149" s="50">
        <v>1</v>
      </c>
      <c r="G149" s="52">
        <v>1</v>
      </c>
      <c r="H149" s="52">
        <v>1</v>
      </c>
      <c r="I149" s="53" t="s">
        <v>27</v>
      </c>
      <c r="J149" s="54">
        <v>46</v>
      </c>
      <c r="K149" s="52">
        <f t="shared" si="21"/>
        <v>46</v>
      </c>
    </row>
    <row r="150" spans="1:11" s="44" customFormat="1" ht="30" customHeight="1">
      <c r="A150" s="73"/>
      <c r="B150" s="76"/>
      <c r="C150" s="76"/>
      <c r="D150" s="41" t="s">
        <v>219</v>
      </c>
      <c r="E150" s="41" t="s">
        <v>8</v>
      </c>
      <c r="F150" s="41">
        <v>1</v>
      </c>
      <c r="G150" s="42">
        <v>1</v>
      </c>
      <c r="H150" s="42">
        <v>1</v>
      </c>
      <c r="I150" s="43" t="s">
        <v>27</v>
      </c>
      <c r="J150" s="51">
        <v>58.63</v>
      </c>
      <c r="K150" s="42">
        <f t="shared" si="21"/>
        <v>58.63</v>
      </c>
    </row>
    <row r="151" spans="1:11" s="44" customFormat="1" ht="30" customHeight="1">
      <c r="A151" s="73"/>
      <c r="B151" s="76"/>
      <c r="C151" s="77"/>
      <c r="D151" s="41" t="s">
        <v>220</v>
      </c>
      <c r="E151" s="41" t="s">
        <v>8</v>
      </c>
      <c r="F151" s="41">
        <v>1</v>
      </c>
      <c r="G151" s="42">
        <v>1</v>
      </c>
      <c r="H151" s="42">
        <v>1</v>
      </c>
      <c r="I151" s="43" t="s">
        <v>27</v>
      </c>
      <c r="J151" s="51">
        <v>14.91</v>
      </c>
      <c r="K151" s="42">
        <f t="shared" si="21"/>
        <v>14.91</v>
      </c>
    </row>
    <row r="152" spans="1:11" s="44" customFormat="1" ht="30" customHeight="1">
      <c r="A152" s="73"/>
      <c r="B152" s="76"/>
      <c r="C152" s="75" t="s">
        <v>12</v>
      </c>
      <c r="D152" s="50" t="s">
        <v>221</v>
      </c>
      <c r="E152" s="50" t="s">
        <v>8</v>
      </c>
      <c r="F152" s="50">
        <v>1</v>
      </c>
      <c r="G152" s="52">
        <v>1</v>
      </c>
      <c r="H152" s="52">
        <v>1</v>
      </c>
      <c r="I152" s="53" t="s">
        <v>27</v>
      </c>
      <c r="J152" s="54">
        <v>59.91</v>
      </c>
      <c r="K152" s="52">
        <f t="shared" si="21"/>
        <v>59.91</v>
      </c>
    </row>
    <row r="153" spans="1:11" s="44" customFormat="1" ht="30" customHeight="1">
      <c r="A153" s="73"/>
      <c r="B153" s="76"/>
      <c r="C153" s="76"/>
      <c r="D153" s="41" t="s">
        <v>222</v>
      </c>
      <c r="E153" s="41" t="s">
        <v>8</v>
      </c>
      <c r="F153" s="41">
        <v>1</v>
      </c>
      <c r="G153" s="42">
        <v>1</v>
      </c>
      <c r="H153" s="42">
        <v>1</v>
      </c>
      <c r="I153" s="43" t="s">
        <v>27</v>
      </c>
      <c r="J153" s="51">
        <v>53.5</v>
      </c>
      <c r="K153" s="42">
        <f t="shared" si="21"/>
        <v>53.5</v>
      </c>
    </row>
    <row r="154" spans="1:11" s="44" customFormat="1" ht="30" customHeight="1">
      <c r="A154" s="73"/>
      <c r="B154" s="76"/>
      <c r="C154" s="77"/>
      <c r="D154" s="41" t="s">
        <v>223</v>
      </c>
      <c r="E154" s="41" t="s">
        <v>8</v>
      </c>
      <c r="F154" s="41">
        <v>1</v>
      </c>
      <c r="G154" s="42">
        <v>1</v>
      </c>
      <c r="H154" s="42">
        <v>1</v>
      </c>
      <c r="I154" s="43" t="s">
        <v>27</v>
      </c>
      <c r="J154" s="51">
        <v>32</v>
      </c>
      <c r="K154" s="42">
        <f t="shared" si="21"/>
        <v>32</v>
      </c>
    </row>
    <row r="155" spans="1:253" s="46" customFormat="1" ht="24.75" customHeight="1">
      <c r="A155" s="73"/>
      <c r="B155" s="76"/>
      <c r="C155" s="40" t="s">
        <v>13</v>
      </c>
      <c r="D155" s="41" t="s">
        <v>225</v>
      </c>
      <c r="E155" s="41" t="s">
        <v>8</v>
      </c>
      <c r="F155" s="41">
        <v>1</v>
      </c>
      <c r="G155" s="42">
        <v>1</v>
      </c>
      <c r="H155" s="42">
        <f>G155</f>
        <v>1</v>
      </c>
      <c r="I155" s="43" t="s">
        <v>27</v>
      </c>
      <c r="J155" s="42">
        <v>35</v>
      </c>
      <c r="K155" s="42">
        <f t="shared" si="21"/>
        <v>35</v>
      </c>
      <c r="L155" s="22"/>
      <c r="M155" s="22"/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30" s="44" customFormat="1" ht="30" customHeight="1">
      <c r="A156" s="74"/>
      <c r="B156" s="77"/>
      <c r="C156" s="56" t="s">
        <v>192</v>
      </c>
      <c r="D156" s="41" t="s">
        <v>233</v>
      </c>
      <c r="E156" s="41" t="s">
        <v>18</v>
      </c>
      <c r="F156" s="41">
        <v>1</v>
      </c>
      <c r="G156" s="42">
        <v>1</v>
      </c>
      <c r="H156" s="42">
        <f>G156</f>
        <v>1</v>
      </c>
      <c r="I156" s="43" t="s">
        <v>27</v>
      </c>
      <c r="J156" s="51">
        <v>17.48</v>
      </c>
      <c r="K156" s="42">
        <f>J156*H156</f>
        <v>17.48</v>
      </c>
      <c r="L156" s="44" t="s">
        <v>243</v>
      </c>
      <c r="M156" s="22"/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11" s="44" customFormat="1" ht="30" customHeight="1">
      <c r="A157" s="92">
        <v>4</v>
      </c>
      <c r="B157" s="75" t="s">
        <v>201</v>
      </c>
      <c r="C157" s="41" t="s">
        <v>64</v>
      </c>
      <c r="D157" s="41" t="s">
        <v>104</v>
      </c>
      <c r="E157" s="41" t="s">
        <v>8</v>
      </c>
      <c r="F157" s="41">
        <v>1</v>
      </c>
      <c r="G157" s="42">
        <v>1</v>
      </c>
      <c r="H157" s="42">
        <f>G157</f>
        <v>1</v>
      </c>
      <c r="I157" s="43" t="s">
        <v>27</v>
      </c>
      <c r="J157" s="42">
        <v>530.75</v>
      </c>
      <c r="K157" s="42">
        <f t="shared" si="21"/>
        <v>530.75</v>
      </c>
    </row>
    <row r="158" spans="1:12" s="44" customFormat="1" ht="30" customHeight="1">
      <c r="A158" s="93"/>
      <c r="B158" s="77"/>
      <c r="C158" s="40" t="s">
        <v>192</v>
      </c>
      <c r="D158" s="41" t="s">
        <v>195</v>
      </c>
      <c r="E158" s="41" t="s">
        <v>18</v>
      </c>
      <c r="F158" s="41">
        <v>1</v>
      </c>
      <c r="G158" s="42">
        <v>2.5</v>
      </c>
      <c r="H158" s="42">
        <f>G158</f>
        <v>2.5</v>
      </c>
      <c r="I158" s="43" t="s">
        <v>27</v>
      </c>
      <c r="J158" s="51">
        <v>13.86</v>
      </c>
      <c r="K158" s="42">
        <f>J158*H158</f>
        <v>34.65</v>
      </c>
      <c r="L158" s="44" t="s">
        <v>235</v>
      </c>
    </row>
    <row r="159" spans="1:253" s="46" customFormat="1" ht="24.75" customHeight="1">
      <c r="A159" s="72">
        <v>5</v>
      </c>
      <c r="B159" s="75" t="s">
        <v>112</v>
      </c>
      <c r="C159" s="41" t="s">
        <v>44</v>
      </c>
      <c r="D159" s="41" t="s">
        <v>204</v>
      </c>
      <c r="E159" s="41" t="s">
        <v>8</v>
      </c>
      <c r="F159" s="41">
        <v>1</v>
      </c>
      <c r="G159" s="42">
        <v>2</v>
      </c>
      <c r="H159" s="42">
        <f aca="true" t="shared" si="22" ref="H159:H169">G159</f>
        <v>2</v>
      </c>
      <c r="I159" s="43" t="s">
        <v>27</v>
      </c>
      <c r="J159" s="42">
        <v>2140.43</v>
      </c>
      <c r="K159" s="42">
        <f>J159*H159</f>
        <v>4280.86</v>
      </c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46" customFormat="1" ht="24.75" customHeight="1">
      <c r="A160" s="73"/>
      <c r="B160" s="76"/>
      <c r="C160" s="41" t="s">
        <v>44</v>
      </c>
      <c r="D160" s="41" t="s">
        <v>205</v>
      </c>
      <c r="E160" s="41" t="s">
        <v>8</v>
      </c>
      <c r="F160" s="41">
        <v>1</v>
      </c>
      <c r="G160" s="42">
        <v>2</v>
      </c>
      <c r="H160" s="42">
        <f t="shared" si="22"/>
        <v>2</v>
      </c>
      <c r="I160" s="43" t="s">
        <v>27</v>
      </c>
      <c r="J160" s="42">
        <v>127</v>
      </c>
      <c r="K160" s="42">
        <f aca="true" t="shared" si="23" ref="K160:K168">J160*H160</f>
        <v>254</v>
      </c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46" customFormat="1" ht="24.75" customHeight="1">
      <c r="A161" s="73"/>
      <c r="B161" s="76"/>
      <c r="C161" s="55" t="s">
        <v>13</v>
      </c>
      <c r="D161" s="41" t="s">
        <v>206</v>
      </c>
      <c r="E161" s="41" t="s">
        <v>8</v>
      </c>
      <c r="F161" s="41">
        <v>1</v>
      </c>
      <c r="G161" s="42">
        <v>2</v>
      </c>
      <c r="H161" s="42">
        <f t="shared" si="22"/>
        <v>2</v>
      </c>
      <c r="I161" s="43" t="s">
        <v>27</v>
      </c>
      <c r="J161" s="42">
        <v>21</v>
      </c>
      <c r="K161" s="42">
        <f t="shared" si="23"/>
        <v>42</v>
      </c>
      <c r="L161" s="22"/>
      <c r="M161" s="22"/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73" s="45" customFormat="1" ht="30" customHeight="1">
      <c r="A162" s="73"/>
      <c r="B162" s="76"/>
      <c r="C162" s="49" t="s">
        <v>45</v>
      </c>
      <c r="D162" s="50" t="s">
        <v>207</v>
      </c>
      <c r="E162" s="50" t="s">
        <v>8</v>
      </c>
      <c r="F162" s="50">
        <v>1</v>
      </c>
      <c r="G162" s="52">
        <v>4</v>
      </c>
      <c r="H162" s="52">
        <f t="shared" si="22"/>
        <v>4</v>
      </c>
      <c r="I162" s="53" t="s">
        <v>27</v>
      </c>
      <c r="J162" s="52">
        <v>6.18</v>
      </c>
      <c r="K162" s="52">
        <f t="shared" si="23"/>
        <v>24.72</v>
      </c>
      <c r="L162" s="22"/>
      <c r="M162" s="22"/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</row>
    <row r="163" spans="1:73" s="41" customFormat="1" ht="30" customHeight="1">
      <c r="A163" s="73"/>
      <c r="B163" s="76"/>
      <c r="C163" s="55" t="s">
        <v>13</v>
      </c>
      <c r="D163" s="41" t="s">
        <v>155</v>
      </c>
      <c r="E163" s="41" t="s">
        <v>8</v>
      </c>
      <c r="F163" s="41">
        <v>1</v>
      </c>
      <c r="G163" s="42">
        <v>8</v>
      </c>
      <c r="H163" s="42">
        <f t="shared" si="22"/>
        <v>8</v>
      </c>
      <c r="I163" s="43" t="s">
        <v>27</v>
      </c>
      <c r="J163" s="42">
        <v>138</v>
      </c>
      <c r="K163" s="42">
        <f t="shared" si="23"/>
        <v>1104</v>
      </c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</row>
    <row r="164" spans="1:253" s="46" customFormat="1" ht="24.75" customHeight="1">
      <c r="A164" s="74"/>
      <c r="B164" s="77"/>
      <c r="C164" s="40" t="s">
        <v>13</v>
      </c>
      <c r="D164" s="41" t="s">
        <v>224</v>
      </c>
      <c r="E164" s="41" t="s">
        <v>8</v>
      </c>
      <c r="F164" s="41">
        <v>1</v>
      </c>
      <c r="G164" s="42">
        <v>10</v>
      </c>
      <c r="H164" s="42">
        <f t="shared" si="22"/>
        <v>10</v>
      </c>
      <c r="I164" s="43" t="s">
        <v>27</v>
      </c>
      <c r="J164" s="42">
        <v>3.19</v>
      </c>
      <c r="K164" s="42">
        <f>J164*H164</f>
        <v>31.9</v>
      </c>
      <c r="L164" s="22"/>
      <c r="M164" s="22"/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30" s="44" customFormat="1" ht="30" customHeight="1">
      <c r="A165" s="39">
        <v>6</v>
      </c>
      <c r="B165" s="50" t="s">
        <v>61</v>
      </c>
      <c r="C165" s="56" t="s">
        <v>192</v>
      </c>
      <c r="D165" s="41" t="s">
        <v>194</v>
      </c>
      <c r="E165" s="41" t="s">
        <v>18</v>
      </c>
      <c r="F165" s="41">
        <v>1</v>
      </c>
      <c r="G165" s="42">
        <v>6</v>
      </c>
      <c r="H165" s="42">
        <f t="shared" si="22"/>
        <v>6</v>
      </c>
      <c r="I165" s="43" t="s">
        <v>27</v>
      </c>
      <c r="J165" s="51">
        <v>23.45</v>
      </c>
      <c r="K165" s="42">
        <f>J165*H165</f>
        <v>140.7</v>
      </c>
      <c r="L165" s="44" t="s">
        <v>234</v>
      </c>
      <c r="M165" s="22"/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s="44" customFormat="1" ht="30" customHeight="1">
      <c r="A166" s="39">
        <v>7</v>
      </c>
      <c r="B166" s="50" t="s">
        <v>59</v>
      </c>
      <c r="C166" s="56" t="s">
        <v>192</v>
      </c>
      <c r="D166" s="41" t="s">
        <v>233</v>
      </c>
      <c r="E166" s="41" t="s">
        <v>18</v>
      </c>
      <c r="F166" s="41">
        <v>1</v>
      </c>
      <c r="G166" s="42">
        <v>4</v>
      </c>
      <c r="H166" s="42">
        <f t="shared" si="22"/>
        <v>4</v>
      </c>
      <c r="I166" s="43" t="s">
        <v>27</v>
      </c>
      <c r="J166" s="51">
        <v>17.49</v>
      </c>
      <c r="K166" s="42">
        <f>J166*H166</f>
        <v>69.96</v>
      </c>
      <c r="L166" s="44" t="s">
        <v>235</v>
      </c>
      <c r="M166" s="22"/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s="44" customFormat="1" ht="30" customHeight="1">
      <c r="A167" s="39">
        <v>8</v>
      </c>
      <c r="B167" s="50" t="s">
        <v>229</v>
      </c>
      <c r="C167" s="56" t="s">
        <v>192</v>
      </c>
      <c r="D167" s="41" t="s">
        <v>233</v>
      </c>
      <c r="E167" s="41" t="s">
        <v>18</v>
      </c>
      <c r="F167" s="41">
        <v>1</v>
      </c>
      <c r="G167" s="42">
        <v>6.5</v>
      </c>
      <c r="H167" s="42">
        <f t="shared" si="22"/>
        <v>6.5</v>
      </c>
      <c r="I167" s="43" t="s">
        <v>27</v>
      </c>
      <c r="J167" s="51">
        <v>17.48</v>
      </c>
      <c r="K167" s="42">
        <f>J167*H167</f>
        <v>113.62</v>
      </c>
      <c r="L167" s="44" t="s">
        <v>234</v>
      </c>
      <c r="M167" s="22"/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11" s="44" customFormat="1" ht="30" customHeight="1">
      <c r="A168" s="67">
        <v>9</v>
      </c>
      <c r="B168" s="50" t="s">
        <v>202</v>
      </c>
      <c r="C168" s="41" t="s">
        <v>64</v>
      </c>
      <c r="D168" s="41" t="s">
        <v>104</v>
      </c>
      <c r="E168" s="41" t="s">
        <v>8</v>
      </c>
      <c r="F168" s="41">
        <v>1</v>
      </c>
      <c r="G168" s="42">
        <v>1</v>
      </c>
      <c r="H168" s="42">
        <f t="shared" si="22"/>
        <v>1</v>
      </c>
      <c r="I168" s="43" t="s">
        <v>27</v>
      </c>
      <c r="J168" s="42">
        <v>530.75</v>
      </c>
      <c r="K168" s="42">
        <f t="shared" si="23"/>
        <v>530.75</v>
      </c>
    </row>
    <row r="169" spans="1:30" s="44" customFormat="1" ht="30" customHeight="1">
      <c r="A169" s="39">
        <v>10</v>
      </c>
      <c r="B169" s="50" t="s">
        <v>230</v>
      </c>
      <c r="C169" s="56" t="s">
        <v>192</v>
      </c>
      <c r="D169" s="41" t="s">
        <v>233</v>
      </c>
      <c r="E169" s="41" t="s">
        <v>18</v>
      </c>
      <c r="F169" s="41">
        <v>1</v>
      </c>
      <c r="G169" s="42">
        <v>4</v>
      </c>
      <c r="H169" s="42">
        <f t="shared" si="22"/>
        <v>4</v>
      </c>
      <c r="I169" s="43" t="s">
        <v>27</v>
      </c>
      <c r="J169" s="51">
        <v>17.49</v>
      </c>
      <c r="K169" s="42">
        <f aca="true" t="shared" si="24" ref="K169:K174">J169*H169</f>
        <v>69.96</v>
      </c>
      <c r="L169" s="44" t="s">
        <v>242</v>
      </c>
      <c r="M169" s="22"/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11" s="44" customFormat="1" ht="30" customHeight="1">
      <c r="A170" s="67">
        <v>11</v>
      </c>
      <c r="B170" s="50" t="s">
        <v>199</v>
      </c>
      <c r="C170" s="41" t="s">
        <v>64</v>
      </c>
      <c r="D170" s="41" t="s">
        <v>200</v>
      </c>
      <c r="E170" s="41" t="s">
        <v>8</v>
      </c>
      <c r="F170" s="41">
        <v>1</v>
      </c>
      <c r="G170" s="42">
        <v>1</v>
      </c>
      <c r="H170" s="42">
        <f>G170</f>
        <v>1</v>
      </c>
      <c r="I170" s="43" t="s">
        <v>27</v>
      </c>
      <c r="J170" s="42">
        <v>530.35</v>
      </c>
      <c r="K170" s="42">
        <f t="shared" si="24"/>
        <v>530.35</v>
      </c>
    </row>
    <row r="171" spans="1:30" s="44" customFormat="1" ht="30" customHeight="1">
      <c r="A171" s="55" t="s">
        <v>337</v>
      </c>
      <c r="B171" s="50" t="s">
        <v>232</v>
      </c>
      <c r="C171" s="56" t="s">
        <v>192</v>
      </c>
      <c r="D171" s="41" t="s">
        <v>233</v>
      </c>
      <c r="E171" s="41" t="s">
        <v>18</v>
      </c>
      <c r="F171" s="41">
        <v>1</v>
      </c>
      <c r="G171" s="42">
        <v>3</v>
      </c>
      <c r="H171" s="42">
        <f>G171</f>
        <v>3</v>
      </c>
      <c r="I171" s="43" t="s">
        <v>27</v>
      </c>
      <c r="J171" s="51">
        <v>17.48</v>
      </c>
      <c r="K171" s="42">
        <f t="shared" si="24"/>
        <v>52.44</v>
      </c>
      <c r="L171" s="44" t="s">
        <v>240</v>
      </c>
      <c r="M171" s="22"/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s="44" customFormat="1" ht="30" customHeight="1">
      <c r="A172" s="49">
        <v>13</v>
      </c>
      <c r="B172" s="68" t="s">
        <v>226</v>
      </c>
      <c r="C172" s="40" t="s">
        <v>215</v>
      </c>
      <c r="D172" s="41" t="s">
        <v>195</v>
      </c>
      <c r="E172" s="41" t="s">
        <v>18</v>
      </c>
      <c r="F172" s="41">
        <v>1</v>
      </c>
      <c r="G172" s="42">
        <v>48.5</v>
      </c>
      <c r="H172" s="42">
        <f>G172</f>
        <v>48.5</v>
      </c>
      <c r="I172" s="43" t="s">
        <v>27</v>
      </c>
      <c r="J172" s="51">
        <v>13.86</v>
      </c>
      <c r="K172" s="42">
        <f t="shared" si="24"/>
        <v>672.2099999999999</v>
      </c>
      <c r="L172" s="69" t="s">
        <v>241</v>
      </c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s="44" customFormat="1" ht="30" customHeight="1">
      <c r="A173" s="49">
        <v>14</v>
      </c>
      <c r="B173" s="56" t="s">
        <v>100</v>
      </c>
      <c r="C173" s="56" t="s">
        <v>192</v>
      </c>
      <c r="D173" s="41" t="s">
        <v>194</v>
      </c>
      <c r="E173" s="41" t="s">
        <v>18</v>
      </c>
      <c r="F173" s="41">
        <v>1</v>
      </c>
      <c r="G173" s="42">
        <v>3.5</v>
      </c>
      <c r="H173" s="42">
        <f>G173</f>
        <v>3.5</v>
      </c>
      <c r="I173" s="43" t="s">
        <v>27</v>
      </c>
      <c r="J173" s="51">
        <v>23.45</v>
      </c>
      <c r="K173" s="42">
        <f t="shared" si="24"/>
        <v>82.075</v>
      </c>
      <c r="L173" s="69" t="s">
        <v>236</v>
      </c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s="44" customFormat="1" ht="30" customHeight="1">
      <c r="A174" s="55">
        <v>15</v>
      </c>
      <c r="B174" s="50" t="s">
        <v>227</v>
      </c>
      <c r="C174" s="56" t="s">
        <v>228</v>
      </c>
      <c r="D174" s="41" t="s">
        <v>195</v>
      </c>
      <c r="E174" s="41" t="s">
        <v>18</v>
      </c>
      <c r="F174" s="41">
        <v>1</v>
      </c>
      <c r="G174" s="42">
        <v>20.25</v>
      </c>
      <c r="H174" s="42">
        <f>G174</f>
        <v>20.25</v>
      </c>
      <c r="I174" s="43" t="s">
        <v>27</v>
      </c>
      <c r="J174" s="51">
        <v>13.86</v>
      </c>
      <c r="K174" s="42">
        <f t="shared" si="24"/>
        <v>280.66499999999996</v>
      </c>
      <c r="L174" s="44" t="s">
        <v>237</v>
      </c>
      <c r="M174" s="22"/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11" ht="26.25" customHeight="1" thickBot="1">
      <c r="A175" s="94" t="s">
        <v>37</v>
      </c>
      <c r="B175" s="88"/>
      <c r="C175" s="88"/>
      <c r="D175" s="88"/>
      <c r="E175" s="88"/>
      <c r="F175" s="88"/>
      <c r="G175" s="88"/>
      <c r="H175" s="88"/>
      <c r="I175" s="88"/>
      <c r="J175" s="95"/>
      <c r="K175" s="14">
        <v>4215.52</v>
      </c>
    </row>
    <row r="176" spans="1:11" ht="26.25" customHeight="1" thickBot="1">
      <c r="A176" s="85" t="s">
        <v>42</v>
      </c>
      <c r="B176" s="86"/>
      <c r="C176" s="86"/>
      <c r="D176" s="86"/>
      <c r="E176" s="86"/>
      <c r="F176" s="86"/>
      <c r="G176" s="86"/>
      <c r="H176" s="86"/>
      <c r="I176" s="86"/>
      <c r="J176" s="87"/>
      <c r="K176" s="9">
        <v>2171.24</v>
      </c>
    </row>
    <row r="177" spans="1:13" ht="29.25" customHeight="1" thickBot="1">
      <c r="A177" s="85" t="s">
        <v>32</v>
      </c>
      <c r="B177" s="86"/>
      <c r="C177" s="86"/>
      <c r="D177" s="86"/>
      <c r="E177" s="86"/>
      <c r="F177" s="86"/>
      <c r="G177" s="86"/>
      <c r="H177" s="86"/>
      <c r="I177" s="86"/>
      <c r="J177" s="87"/>
      <c r="K177" s="9">
        <f>SUM(K144:K176)</f>
        <v>18101.075000000004</v>
      </c>
      <c r="M177" s="21"/>
    </row>
    <row r="178" spans="1:11" s="22" customFormat="1" ht="18" customHeight="1">
      <c r="A178" s="105" t="s">
        <v>21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7"/>
    </row>
    <row r="179" spans="1:18" s="20" customFormat="1" ht="30.75" customHeight="1">
      <c r="A179" s="57">
        <v>1</v>
      </c>
      <c r="B179" s="41" t="s">
        <v>48</v>
      </c>
      <c r="C179" s="41" t="s">
        <v>49</v>
      </c>
      <c r="D179" s="41" t="s">
        <v>58</v>
      </c>
      <c r="E179" s="41" t="s">
        <v>8</v>
      </c>
      <c r="F179" s="57">
        <v>1</v>
      </c>
      <c r="G179" s="58">
        <v>219</v>
      </c>
      <c r="H179" s="58">
        <f aca="true" t="shared" si="25" ref="H179:H196">G179</f>
        <v>219</v>
      </c>
      <c r="I179" s="59" t="s">
        <v>28</v>
      </c>
      <c r="J179" s="58">
        <v>8</v>
      </c>
      <c r="K179" s="58">
        <f aca="true" t="shared" si="26" ref="K179:K196">J179*H179</f>
        <v>1752</v>
      </c>
      <c r="L179" s="33"/>
      <c r="M179" s="33"/>
      <c r="N179" s="33"/>
      <c r="O179" s="33"/>
      <c r="P179" s="33"/>
      <c r="Q179" s="33"/>
      <c r="R179" s="33"/>
    </row>
    <row r="180" spans="1:18" s="20" customFormat="1" ht="30.75" customHeight="1">
      <c r="A180" s="57">
        <v>2</v>
      </c>
      <c r="B180" s="41" t="s">
        <v>48</v>
      </c>
      <c r="C180" s="41" t="s">
        <v>49</v>
      </c>
      <c r="D180" s="41" t="s">
        <v>273</v>
      </c>
      <c r="E180" s="41" t="s">
        <v>8</v>
      </c>
      <c r="F180" s="57">
        <v>1</v>
      </c>
      <c r="G180" s="58">
        <v>10</v>
      </c>
      <c r="H180" s="58">
        <f>G180</f>
        <v>10</v>
      </c>
      <c r="I180" s="59" t="s">
        <v>28</v>
      </c>
      <c r="J180" s="58">
        <v>36</v>
      </c>
      <c r="K180" s="58">
        <f>J180*H180</f>
        <v>360</v>
      </c>
      <c r="L180" s="33"/>
      <c r="M180" s="33"/>
      <c r="N180" s="33"/>
      <c r="O180" s="33"/>
      <c r="P180" s="33"/>
      <c r="Q180" s="33"/>
      <c r="R180" s="33"/>
    </row>
    <row r="181" spans="1:18" s="20" customFormat="1" ht="30.75" customHeight="1">
      <c r="A181" s="57">
        <v>3</v>
      </c>
      <c r="B181" s="41" t="s">
        <v>48</v>
      </c>
      <c r="C181" s="41" t="s">
        <v>49</v>
      </c>
      <c r="D181" s="41" t="s">
        <v>274</v>
      </c>
      <c r="E181" s="41" t="s">
        <v>8</v>
      </c>
      <c r="F181" s="57">
        <v>1</v>
      </c>
      <c r="G181" s="58">
        <v>12</v>
      </c>
      <c r="H181" s="58">
        <f t="shared" si="25"/>
        <v>12</v>
      </c>
      <c r="I181" s="59" t="s">
        <v>28</v>
      </c>
      <c r="J181" s="58">
        <v>43.31</v>
      </c>
      <c r="K181" s="58">
        <f t="shared" si="26"/>
        <v>519.72</v>
      </c>
      <c r="L181" s="33"/>
      <c r="M181" s="33"/>
      <c r="N181" s="33"/>
      <c r="O181" s="33"/>
      <c r="P181" s="33"/>
      <c r="Q181" s="33"/>
      <c r="R181" s="33"/>
    </row>
    <row r="182" spans="1:18" s="20" customFormat="1" ht="30.75" customHeight="1">
      <c r="A182" s="57">
        <v>4</v>
      </c>
      <c r="B182" s="41" t="s">
        <v>48</v>
      </c>
      <c r="C182" s="41" t="s">
        <v>49</v>
      </c>
      <c r="D182" s="41" t="s">
        <v>67</v>
      </c>
      <c r="E182" s="41" t="s">
        <v>8</v>
      </c>
      <c r="F182" s="57">
        <v>1</v>
      </c>
      <c r="G182" s="58">
        <v>154</v>
      </c>
      <c r="H182" s="58">
        <f>G182</f>
        <v>154</v>
      </c>
      <c r="I182" s="59" t="s">
        <v>28</v>
      </c>
      <c r="J182" s="58">
        <v>8.64</v>
      </c>
      <c r="K182" s="58">
        <f>J182*H182</f>
        <v>1330.5600000000002</v>
      </c>
      <c r="L182" s="33"/>
      <c r="M182" s="33"/>
      <c r="N182" s="33"/>
      <c r="O182" s="33"/>
      <c r="P182" s="33"/>
      <c r="Q182" s="33"/>
      <c r="R182" s="33"/>
    </row>
    <row r="183" spans="1:18" s="20" customFormat="1" ht="30.75" customHeight="1">
      <c r="A183" s="57">
        <v>5</v>
      </c>
      <c r="B183" s="41" t="s">
        <v>48</v>
      </c>
      <c r="C183" s="41" t="s">
        <v>49</v>
      </c>
      <c r="D183" s="41" t="s">
        <v>272</v>
      </c>
      <c r="E183" s="41" t="s">
        <v>8</v>
      </c>
      <c r="F183" s="57">
        <v>1</v>
      </c>
      <c r="G183" s="58">
        <v>4</v>
      </c>
      <c r="H183" s="58">
        <f>G183</f>
        <v>4</v>
      </c>
      <c r="I183" s="59" t="s">
        <v>28</v>
      </c>
      <c r="J183" s="58">
        <v>9.24</v>
      </c>
      <c r="K183" s="58">
        <f>J183*H183</f>
        <v>36.96</v>
      </c>
      <c r="L183" s="33"/>
      <c r="M183" s="33"/>
      <c r="N183" s="33"/>
      <c r="O183" s="33"/>
      <c r="P183" s="33"/>
      <c r="Q183" s="33"/>
      <c r="R183" s="33"/>
    </row>
    <row r="184" spans="1:18" s="20" customFormat="1" ht="30.75" customHeight="1">
      <c r="A184" s="57">
        <v>6</v>
      </c>
      <c r="B184" s="41" t="s">
        <v>48</v>
      </c>
      <c r="C184" s="41" t="s">
        <v>49</v>
      </c>
      <c r="D184" s="41" t="s">
        <v>280</v>
      </c>
      <c r="E184" s="41" t="s">
        <v>8</v>
      </c>
      <c r="F184" s="57">
        <v>1</v>
      </c>
      <c r="G184" s="58">
        <v>33</v>
      </c>
      <c r="H184" s="58">
        <f t="shared" si="25"/>
        <v>33</v>
      </c>
      <c r="I184" s="59" t="s">
        <v>28</v>
      </c>
      <c r="J184" s="58">
        <v>33.93</v>
      </c>
      <c r="K184" s="58">
        <f t="shared" si="26"/>
        <v>1119.69</v>
      </c>
      <c r="L184" s="33"/>
      <c r="M184" s="33"/>
      <c r="N184" s="33"/>
      <c r="O184" s="33"/>
      <c r="P184" s="33"/>
      <c r="Q184" s="33"/>
      <c r="R184" s="33"/>
    </row>
    <row r="185" spans="1:18" s="20" customFormat="1" ht="30.75" customHeight="1">
      <c r="A185" s="57">
        <v>7</v>
      </c>
      <c r="B185" s="41" t="s">
        <v>48</v>
      </c>
      <c r="C185" s="41" t="s">
        <v>49</v>
      </c>
      <c r="D185" s="41" t="s">
        <v>281</v>
      </c>
      <c r="E185" s="41" t="s">
        <v>8</v>
      </c>
      <c r="F185" s="57">
        <v>1</v>
      </c>
      <c r="G185" s="58">
        <v>3</v>
      </c>
      <c r="H185" s="58">
        <f t="shared" si="25"/>
        <v>3</v>
      </c>
      <c r="I185" s="59" t="s">
        <v>28</v>
      </c>
      <c r="J185" s="58">
        <v>25.42</v>
      </c>
      <c r="K185" s="58">
        <f t="shared" si="26"/>
        <v>76.26</v>
      </c>
      <c r="L185" s="33"/>
      <c r="M185" s="33"/>
      <c r="N185" s="33"/>
      <c r="O185" s="33"/>
      <c r="P185" s="33"/>
      <c r="Q185" s="33"/>
      <c r="R185" s="33"/>
    </row>
    <row r="186" spans="1:18" s="20" customFormat="1" ht="27" customHeight="1">
      <c r="A186" s="57">
        <v>8</v>
      </c>
      <c r="B186" s="40" t="s">
        <v>285</v>
      </c>
      <c r="C186" s="41" t="s">
        <v>268</v>
      </c>
      <c r="D186" s="41" t="s">
        <v>270</v>
      </c>
      <c r="E186" s="41" t="s">
        <v>8</v>
      </c>
      <c r="F186" s="57">
        <v>1</v>
      </c>
      <c r="G186" s="58">
        <v>1</v>
      </c>
      <c r="H186" s="58">
        <f>G186</f>
        <v>1</v>
      </c>
      <c r="I186" s="59" t="s">
        <v>28</v>
      </c>
      <c r="J186" s="58">
        <v>53.71</v>
      </c>
      <c r="K186" s="58">
        <f>J186*H186</f>
        <v>53.71</v>
      </c>
      <c r="L186" s="33"/>
      <c r="M186" s="33"/>
      <c r="N186" s="33"/>
      <c r="O186" s="33"/>
      <c r="P186" s="33"/>
      <c r="Q186" s="33"/>
      <c r="R186" s="33"/>
    </row>
    <row r="187" spans="1:18" s="20" customFormat="1" ht="27" customHeight="1">
      <c r="A187" s="57">
        <v>9</v>
      </c>
      <c r="B187" s="40" t="s">
        <v>286</v>
      </c>
      <c r="C187" s="41" t="s">
        <v>268</v>
      </c>
      <c r="D187" s="41" t="s">
        <v>270</v>
      </c>
      <c r="E187" s="41" t="s">
        <v>8</v>
      </c>
      <c r="F187" s="57">
        <v>1</v>
      </c>
      <c r="G187" s="58">
        <v>2</v>
      </c>
      <c r="H187" s="58">
        <f>G187</f>
        <v>2</v>
      </c>
      <c r="I187" s="59" t="s">
        <v>28</v>
      </c>
      <c r="J187" s="58">
        <v>53.71</v>
      </c>
      <c r="K187" s="58">
        <f>J187*H187</f>
        <v>107.42</v>
      </c>
      <c r="L187" s="33"/>
      <c r="M187" s="33"/>
      <c r="N187" s="33"/>
      <c r="O187" s="33"/>
      <c r="P187" s="33"/>
      <c r="Q187" s="33"/>
      <c r="R187" s="33"/>
    </row>
    <row r="188" spans="1:138" s="57" customFormat="1" ht="42" customHeight="1">
      <c r="A188" s="57">
        <v>10</v>
      </c>
      <c r="B188" s="40" t="s">
        <v>255</v>
      </c>
      <c r="C188" s="41" t="s">
        <v>251</v>
      </c>
      <c r="D188" s="41" t="s">
        <v>254</v>
      </c>
      <c r="E188" s="41" t="s">
        <v>8</v>
      </c>
      <c r="F188" s="57">
        <v>1</v>
      </c>
      <c r="G188" s="58">
        <v>2</v>
      </c>
      <c r="H188" s="58">
        <f t="shared" si="25"/>
        <v>2</v>
      </c>
      <c r="I188" s="59">
        <v>13</v>
      </c>
      <c r="J188" s="58">
        <v>51.26</v>
      </c>
      <c r="K188" s="58">
        <f t="shared" si="26"/>
        <v>102.52</v>
      </c>
      <c r="L188" s="33"/>
      <c r="M188" s="33"/>
      <c r="N188" s="33"/>
      <c r="O188" s="33"/>
      <c r="P188" s="33"/>
      <c r="Q188" s="33"/>
      <c r="R188" s="33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</row>
    <row r="189" spans="1:18" s="20" customFormat="1" ht="27" customHeight="1">
      <c r="A189" s="80">
        <v>11</v>
      </c>
      <c r="B189" s="75" t="s">
        <v>57</v>
      </c>
      <c r="C189" s="41" t="s">
        <v>268</v>
      </c>
      <c r="D189" s="41" t="s">
        <v>65</v>
      </c>
      <c r="E189" s="41" t="s">
        <v>8</v>
      </c>
      <c r="F189" s="57">
        <v>1</v>
      </c>
      <c r="G189" s="58">
        <v>1</v>
      </c>
      <c r="H189" s="58">
        <f t="shared" si="25"/>
        <v>1</v>
      </c>
      <c r="I189" s="59" t="s">
        <v>28</v>
      </c>
      <c r="J189" s="58">
        <v>8.2</v>
      </c>
      <c r="K189" s="58">
        <f t="shared" si="26"/>
        <v>8.2</v>
      </c>
      <c r="L189" s="33"/>
      <c r="M189" s="33"/>
      <c r="N189" s="33"/>
      <c r="O189" s="33"/>
      <c r="P189" s="33"/>
      <c r="Q189" s="33"/>
      <c r="R189" s="33"/>
    </row>
    <row r="190" spans="1:18" s="20" customFormat="1" ht="27" customHeight="1">
      <c r="A190" s="82"/>
      <c r="B190" s="77"/>
      <c r="C190" s="41" t="s">
        <v>268</v>
      </c>
      <c r="D190" s="41" t="s">
        <v>269</v>
      </c>
      <c r="E190" s="41" t="s">
        <v>8</v>
      </c>
      <c r="F190" s="57">
        <v>1</v>
      </c>
      <c r="G190" s="58">
        <v>2</v>
      </c>
      <c r="H190" s="58">
        <f t="shared" si="25"/>
        <v>2</v>
      </c>
      <c r="I190" s="59" t="s">
        <v>28</v>
      </c>
      <c r="J190" s="58">
        <v>60.47</v>
      </c>
      <c r="K190" s="58">
        <f t="shared" si="26"/>
        <v>120.94</v>
      </c>
      <c r="L190" s="33"/>
      <c r="M190" s="33"/>
      <c r="N190" s="33"/>
      <c r="O190" s="33"/>
      <c r="P190" s="33"/>
      <c r="Q190" s="33"/>
      <c r="R190" s="33"/>
    </row>
    <row r="191" spans="1:18" s="20" customFormat="1" ht="27" customHeight="1">
      <c r="A191" s="57">
        <v>12</v>
      </c>
      <c r="B191" s="40" t="s">
        <v>73</v>
      </c>
      <c r="C191" s="41" t="s">
        <v>268</v>
      </c>
      <c r="D191" s="41" t="s">
        <v>269</v>
      </c>
      <c r="E191" s="41" t="s">
        <v>8</v>
      </c>
      <c r="F191" s="57">
        <v>1</v>
      </c>
      <c r="G191" s="58">
        <v>1</v>
      </c>
      <c r="H191" s="58">
        <f>G191</f>
        <v>1</v>
      </c>
      <c r="I191" s="59" t="s">
        <v>28</v>
      </c>
      <c r="J191" s="58">
        <v>60.47</v>
      </c>
      <c r="K191" s="58">
        <f>J191*H191</f>
        <v>60.47</v>
      </c>
      <c r="L191" s="33"/>
      <c r="M191" s="33"/>
      <c r="N191" s="33"/>
      <c r="O191" s="33"/>
      <c r="P191" s="33"/>
      <c r="Q191" s="33"/>
      <c r="R191" s="33"/>
    </row>
    <row r="192" spans="1:18" s="20" customFormat="1" ht="27" customHeight="1">
      <c r="A192" s="57">
        <v>13</v>
      </c>
      <c r="B192" s="41" t="s">
        <v>56</v>
      </c>
      <c r="C192" s="41" t="s">
        <v>268</v>
      </c>
      <c r="D192" s="41" t="s">
        <v>65</v>
      </c>
      <c r="E192" s="41" t="s">
        <v>8</v>
      </c>
      <c r="F192" s="57">
        <v>1</v>
      </c>
      <c r="G192" s="58">
        <v>1</v>
      </c>
      <c r="H192" s="58">
        <f>G192</f>
        <v>1</v>
      </c>
      <c r="I192" s="59" t="s">
        <v>28</v>
      </c>
      <c r="J192" s="58">
        <v>8.2</v>
      </c>
      <c r="K192" s="58">
        <f>J192*H192</f>
        <v>8.2</v>
      </c>
      <c r="L192" s="33"/>
      <c r="M192" s="33"/>
      <c r="N192" s="33"/>
      <c r="O192" s="33"/>
      <c r="P192" s="33"/>
      <c r="Q192" s="33"/>
      <c r="R192" s="33"/>
    </row>
    <row r="193" spans="1:18" s="20" customFormat="1" ht="27" customHeight="1">
      <c r="A193" s="57">
        <v>14</v>
      </c>
      <c r="B193" s="48" t="s">
        <v>115</v>
      </c>
      <c r="C193" s="41" t="s">
        <v>268</v>
      </c>
      <c r="D193" s="41" t="s">
        <v>269</v>
      </c>
      <c r="E193" s="41" t="s">
        <v>8</v>
      </c>
      <c r="F193" s="57">
        <v>1</v>
      </c>
      <c r="G193" s="58">
        <v>6</v>
      </c>
      <c r="H193" s="58">
        <f>G193</f>
        <v>6</v>
      </c>
      <c r="I193" s="59" t="s">
        <v>28</v>
      </c>
      <c r="J193" s="58">
        <v>60.47</v>
      </c>
      <c r="K193" s="58">
        <f>J193*H193</f>
        <v>362.82</v>
      </c>
      <c r="L193" s="33"/>
      <c r="M193" s="33"/>
      <c r="N193" s="33"/>
      <c r="O193" s="33"/>
      <c r="P193" s="33"/>
      <c r="Q193" s="33"/>
      <c r="R193" s="33"/>
    </row>
    <row r="194" spans="1:18" s="20" customFormat="1" ht="27" customHeight="1">
      <c r="A194" s="80">
        <v>15</v>
      </c>
      <c r="B194" s="75" t="s">
        <v>271</v>
      </c>
      <c r="C194" s="41" t="s">
        <v>268</v>
      </c>
      <c r="D194" s="41" t="s">
        <v>270</v>
      </c>
      <c r="E194" s="41" t="s">
        <v>8</v>
      </c>
      <c r="F194" s="57">
        <v>1</v>
      </c>
      <c r="G194" s="58">
        <v>3</v>
      </c>
      <c r="H194" s="58">
        <f t="shared" si="25"/>
        <v>3</v>
      </c>
      <c r="I194" s="59" t="s">
        <v>28</v>
      </c>
      <c r="J194" s="58">
        <v>48.38</v>
      </c>
      <c r="K194" s="58">
        <f t="shared" si="26"/>
        <v>145.14000000000001</v>
      </c>
      <c r="L194" s="33"/>
      <c r="M194" s="33"/>
      <c r="N194" s="33"/>
      <c r="O194" s="33"/>
      <c r="P194" s="33"/>
      <c r="Q194" s="33"/>
      <c r="R194" s="33"/>
    </row>
    <row r="195" spans="1:18" s="20" customFormat="1" ht="30.75" customHeight="1">
      <c r="A195" s="82"/>
      <c r="B195" s="77"/>
      <c r="C195" s="41" t="s">
        <v>66</v>
      </c>
      <c r="D195" s="41" t="s">
        <v>276</v>
      </c>
      <c r="E195" s="41" t="s">
        <v>8</v>
      </c>
      <c r="F195" s="57">
        <v>1</v>
      </c>
      <c r="G195" s="58">
        <v>6</v>
      </c>
      <c r="H195" s="58">
        <f>G195</f>
        <v>6</v>
      </c>
      <c r="I195" s="59" t="s">
        <v>28</v>
      </c>
      <c r="J195" s="58">
        <v>207.92</v>
      </c>
      <c r="K195" s="58">
        <f t="shared" si="26"/>
        <v>1247.52</v>
      </c>
      <c r="L195" s="33"/>
      <c r="M195" s="33"/>
      <c r="N195" s="33"/>
      <c r="O195" s="33"/>
      <c r="P195" s="33"/>
      <c r="Q195" s="33"/>
      <c r="R195" s="33"/>
    </row>
    <row r="196" spans="1:138" s="57" customFormat="1" ht="42" customHeight="1">
      <c r="A196" s="57">
        <v>16</v>
      </c>
      <c r="B196" s="41" t="s">
        <v>226</v>
      </c>
      <c r="C196" s="41" t="s">
        <v>251</v>
      </c>
      <c r="D196" s="41" t="s">
        <v>284</v>
      </c>
      <c r="E196" s="41" t="s">
        <v>8</v>
      </c>
      <c r="F196" s="57">
        <v>1</v>
      </c>
      <c r="G196" s="58">
        <v>4</v>
      </c>
      <c r="H196" s="58">
        <f t="shared" si="25"/>
        <v>4</v>
      </c>
      <c r="I196" s="59">
        <v>13</v>
      </c>
      <c r="J196" s="58">
        <v>49</v>
      </c>
      <c r="K196" s="58">
        <f t="shared" si="26"/>
        <v>196</v>
      </c>
      <c r="L196" s="33"/>
      <c r="M196" s="33"/>
      <c r="N196" s="33"/>
      <c r="O196" s="33"/>
      <c r="P196" s="33"/>
      <c r="Q196" s="33"/>
      <c r="R196" s="33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</row>
    <row r="197" spans="1:138" s="57" customFormat="1" ht="30.75" customHeight="1">
      <c r="A197" s="80">
        <v>17</v>
      </c>
      <c r="B197" s="75" t="s">
        <v>77</v>
      </c>
      <c r="C197" s="41" t="s">
        <v>41</v>
      </c>
      <c r="D197" s="41" t="s">
        <v>250</v>
      </c>
      <c r="E197" s="41" t="s">
        <v>8</v>
      </c>
      <c r="F197" s="57">
        <v>1</v>
      </c>
      <c r="G197" s="58">
        <v>10</v>
      </c>
      <c r="H197" s="58">
        <f aca="true" t="shared" si="27" ref="H197:H202">G197</f>
        <v>10</v>
      </c>
      <c r="I197" s="59">
        <v>13</v>
      </c>
      <c r="J197" s="58">
        <v>16.95</v>
      </c>
      <c r="K197" s="58">
        <f aca="true" t="shared" si="28" ref="K197:K211">J197*H197</f>
        <v>169.5</v>
      </c>
      <c r="L197" s="83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</row>
    <row r="198" spans="1:138" s="57" customFormat="1" ht="42" customHeight="1">
      <c r="A198" s="81"/>
      <c r="B198" s="76"/>
      <c r="C198" s="41" t="s">
        <v>251</v>
      </c>
      <c r="D198" s="41" t="s">
        <v>253</v>
      </c>
      <c r="E198" s="41" t="s">
        <v>8</v>
      </c>
      <c r="F198" s="57">
        <v>1</v>
      </c>
      <c r="G198" s="58">
        <v>5</v>
      </c>
      <c r="H198" s="58">
        <f>G198</f>
        <v>5</v>
      </c>
      <c r="I198" s="59">
        <v>13</v>
      </c>
      <c r="J198" s="58">
        <v>5.93</v>
      </c>
      <c r="K198" s="58">
        <f t="shared" si="28"/>
        <v>29.65</v>
      </c>
      <c r="L198" s="83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</row>
    <row r="199" spans="1:138" s="20" customFormat="1" ht="30.75" customHeight="1">
      <c r="A199" s="81"/>
      <c r="B199" s="76"/>
      <c r="C199" s="41" t="s">
        <v>66</v>
      </c>
      <c r="D199" s="41" t="s">
        <v>277</v>
      </c>
      <c r="E199" s="41" t="s">
        <v>8</v>
      </c>
      <c r="F199" s="57">
        <v>1</v>
      </c>
      <c r="G199" s="58">
        <v>20</v>
      </c>
      <c r="H199" s="58">
        <f>G199</f>
        <v>20</v>
      </c>
      <c r="I199" s="59" t="s">
        <v>28</v>
      </c>
      <c r="J199" s="58">
        <v>132.82</v>
      </c>
      <c r="K199" s="58">
        <f t="shared" si="28"/>
        <v>2656.3999999999996</v>
      </c>
      <c r="L199" s="83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</row>
    <row r="200" spans="1:138" s="20" customFormat="1" ht="27" customHeight="1">
      <c r="A200" s="81"/>
      <c r="B200" s="76"/>
      <c r="C200" s="41" t="s">
        <v>268</v>
      </c>
      <c r="D200" s="41" t="s">
        <v>269</v>
      </c>
      <c r="E200" s="41" t="s">
        <v>8</v>
      </c>
      <c r="F200" s="57">
        <v>1</v>
      </c>
      <c r="G200" s="58">
        <v>4</v>
      </c>
      <c r="H200" s="58">
        <f>G200</f>
        <v>4</v>
      </c>
      <c r="I200" s="59" t="s">
        <v>28</v>
      </c>
      <c r="J200" s="58">
        <v>81</v>
      </c>
      <c r="K200" s="58">
        <f t="shared" si="28"/>
        <v>324</v>
      </c>
      <c r="L200" s="83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</row>
    <row r="201" spans="1:138" s="57" customFormat="1" ht="42" customHeight="1">
      <c r="A201" s="82"/>
      <c r="B201" s="77"/>
      <c r="C201" s="41" t="s">
        <v>251</v>
      </c>
      <c r="D201" s="41" t="s">
        <v>254</v>
      </c>
      <c r="E201" s="41" t="s">
        <v>8</v>
      </c>
      <c r="F201" s="57">
        <v>1</v>
      </c>
      <c r="G201" s="58">
        <v>3</v>
      </c>
      <c r="H201" s="58">
        <f t="shared" si="27"/>
        <v>3</v>
      </c>
      <c r="I201" s="59">
        <v>13</v>
      </c>
      <c r="J201" s="58">
        <v>51.26</v>
      </c>
      <c r="K201" s="58">
        <f t="shared" si="28"/>
        <v>153.78</v>
      </c>
      <c r="L201" s="83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</row>
    <row r="202" spans="1:138" s="20" customFormat="1" ht="30.75" customHeight="1">
      <c r="A202" s="80">
        <v>18</v>
      </c>
      <c r="B202" s="75" t="s">
        <v>51</v>
      </c>
      <c r="C202" s="41" t="s">
        <v>66</v>
      </c>
      <c r="D202" s="41" t="s">
        <v>266</v>
      </c>
      <c r="E202" s="41" t="s">
        <v>8</v>
      </c>
      <c r="F202" s="57">
        <v>1</v>
      </c>
      <c r="G202" s="58">
        <v>3</v>
      </c>
      <c r="H202" s="58">
        <f t="shared" si="27"/>
        <v>3</v>
      </c>
      <c r="I202" s="59" t="s">
        <v>28</v>
      </c>
      <c r="J202" s="58">
        <v>27.97</v>
      </c>
      <c r="K202" s="58">
        <f t="shared" si="28"/>
        <v>83.91</v>
      </c>
      <c r="L202" s="83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</row>
    <row r="203" spans="1:138" s="57" customFormat="1" ht="42" customHeight="1">
      <c r="A203" s="81"/>
      <c r="B203" s="76"/>
      <c r="C203" s="41" t="s">
        <v>251</v>
      </c>
      <c r="D203" s="41" t="s">
        <v>253</v>
      </c>
      <c r="E203" s="41" t="s">
        <v>8</v>
      </c>
      <c r="F203" s="57">
        <v>1</v>
      </c>
      <c r="G203" s="58">
        <v>5</v>
      </c>
      <c r="H203" s="58">
        <f>G203</f>
        <v>5</v>
      </c>
      <c r="I203" s="59">
        <v>13</v>
      </c>
      <c r="J203" s="58">
        <v>5.93</v>
      </c>
      <c r="K203" s="58">
        <f t="shared" si="28"/>
        <v>29.65</v>
      </c>
      <c r="L203" s="83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</row>
    <row r="204" spans="1:138" s="20" customFormat="1" ht="27" customHeight="1">
      <c r="A204" s="81"/>
      <c r="B204" s="76"/>
      <c r="C204" s="41" t="s">
        <v>268</v>
      </c>
      <c r="D204" s="41" t="s">
        <v>269</v>
      </c>
      <c r="E204" s="41" t="s">
        <v>8</v>
      </c>
      <c r="F204" s="57">
        <v>1</v>
      </c>
      <c r="G204" s="58">
        <v>4</v>
      </c>
      <c r="H204" s="58">
        <f>G204</f>
        <v>4</v>
      </c>
      <c r="I204" s="59" t="s">
        <v>28</v>
      </c>
      <c r="J204" s="58">
        <v>81</v>
      </c>
      <c r="K204" s="58">
        <f t="shared" si="28"/>
        <v>324</v>
      </c>
      <c r="L204" s="83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</row>
    <row r="205" spans="1:138" s="57" customFormat="1" ht="42" customHeight="1">
      <c r="A205" s="81"/>
      <c r="B205" s="76"/>
      <c r="C205" s="41" t="s">
        <v>251</v>
      </c>
      <c r="D205" s="41" t="s">
        <v>254</v>
      </c>
      <c r="E205" s="41" t="s">
        <v>8</v>
      </c>
      <c r="F205" s="57">
        <v>1</v>
      </c>
      <c r="G205" s="58">
        <v>3</v>
      </c>
      <c r="H205" s="58">
        <f>G205</f>
        <v>3</v>
      </c>
      <c r="I205" s="59">
        <v>13</v>
      </c>
      <c r="J205" s="58">
        <v>51.26</v>
      </c>
      <c r="K205" s="58">
        <f t="shared" si="28"/>
        <v>153.78</v>
      </c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</row>
    <row r="206" spans="1:138" s="20" customFormat="1" ht="25.5" customHeight="1">
      <c r="A206" s="82"/>
      <c r="B206" s="77"/>
      <c r="C206" s="41" t="s">
        <v>80</v>
      </c>
      <c r="D206" s="41" t="s">
        <v>81</v>
      </c>
      <c r="E206" s="41" t="s">
        <v>8</v>
      </c>
      <c r="F206" s="57">
        <v>1</v>
      </c>
      <c r="G206" s="58">
        <v>2</v>
      </c>
      <c r="H206" s="58">
        <f>G206</f>
        <v>2</v>
      </c>
      <c r="I206" s="59" t="s">
        <v>28</v>
      </c>
      <c r="J206" s="58">
        <v>20.96</v>
      </c>
      <c r="K206" s="58">
        <f t="shared" si="28"/>
        <v>41.92</v>
      </c>
      <c r="L206" s="83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</row>
    <row r="207" spans="1:138" s="20" customFormat="1" ht="25.5" customHeight="1">
      <c r="A207" s="80">
        <v>19</v>
      </c>
      <c r="B207" s="75" t="s">
        <v>72</v>
      </c>
      <c r="C207" s="41" t="s">
        <v>80</v>
      </c>
      <c r="D207" s="41" t="s">
        <v>81</v>
      </c>
      <c r="E207" s="41" t="s">
        <v>8</v>
      </c>
      <c r="F207" s="57">
        <v>1</v>
      </c>
      <c r="G207" s="58">
        <v>4</v>
      </c>
      <c r="H207" s="58">
        <f aca="true" t="shared" si="29" ref="H207:H217">G207</f>
        <v>4</v>
      </c>
      <c r="I207" s="59" t="s">
        <v>28</v>
      </c>
      <c r="J207" s="58">
        <v>20.96</v>
      </c>
      <c r="K207" s="58">
        <f t="shared" si="28"/>
        <v>83.84</v>
      </c>
      <c r="L207" s="83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</row>
    <row r="208" spans="1:138" s="20" customFormat="1" ht="27" customHeight="1">
      <c r="A208" s="81"/>
      <c r="B208" s="76"/>
      <c r="C208" s="41" t="s">
        <v>268</v>
      </c>
      <c r="D208" s="41" t="s">
        <v>270</v>
      </c>
      <c r="E208" s="41" t="s">
        <v>8</v>
      </c>
      <c r="F208" s="57">
        <v>1</v>
      </c>
      <c r="G208" s="58">
        <v>2</v>
      </c>
      <c r="H208" s="58">
        <f>G208</f>
        <v>2</v>
      </c>
      <c r="I208" s="59" t="s">
        <v>28</v>
      </c>
      <c r="J208" s="58">
        <v>53.71</v>
      </c>
      <c r="K208" s="58">
        <f t="shared" si="28"/>
        <v>107.42</v>
      </c>
      <c r="L208" s="83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</row>
    <row r="209" spans="1:138" s="20" customFormat="1" ht="30.75" customHeight="1">
      <c r="A209" s="81"/>
      <c r="B209" s="76"/>
      <c r="C209" s="41" t="s">
        <v>66</v>
      </c>
      <c r="D209" s="41" t="s">
        <v>277</v>
      </c>
      <c r="E209" s="41" t="s">
        <v>8</v>
      </c>
      <c r="F209" s="57">
        <v>1</v>
      </c>
      <c r="G209" s="58">
        <v>20</v>
      </c>
      <c r="H209" s="58">
        <f>G209</f>
        <v>20</v>
      </c>
      <c r="I209" s="59" t="s">
        <v>28</v>
      </c>
      <c r="J209" s="58">
        <v>132.82</v>
      </c>
      <c r="K209" s="58">
        <f t="shared" si="28"/>
        <v>2656.3999999999996</v>
      </c>
      <c r="L209" s="83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</row>
    <row r="210" spans="1:138" s="57" customFormat="1" ht="25.5" customHeight="1">
      <c r="A210" s="82"/>
      <c r="B210" s="77"/>
      <c r="C210" s="41" t="s">
        <v>264</v>
      </c>
      <c r="D210" s="41" t="s">
        <v>265</v>
      </c>
      <c r="E210" s="41" t="s">
        <v>8</v>
      </c>
      <c r="F210" s="57">
        <v>1</v>
      </c>
      <c r="G210" s="58">
        <v>2</v>
      </c>
      <c r="H210" s="58">
        <f t="shared" si="29"/>
        <v>2</v>
      </c>
      <c r="I210" s="59">
        <v>13</v>
      </c>
      <c r="J210" s="58">
        <v>32.2</v>
      </c>
      <c r="K210" s="58">
        <f t="shared" si="28"/>
        <v>64.4</v>
      </c>
      <c r="L210" s="83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</row>
    <row r="211" spans="1:138" s="57" customFormat="1" ht="25.5" customHeight="1">
      <c r="A211" s="57">
        <v>20</v>
      </c>
      <c r="B211" s="48" t="s">
        <v>282</v>
      </c>
      <c r="C211" s="41" t="s">
        <v>264</v>
      </c>
      <c r="D211" s="41" t="s">
        <v>283</v>
      </c>
      <c r="E211" s="41" t="s">
        <v>8</v>
      </c>
      <c r="F211" s="57">
        <v>1</v>
      </c>
      <c r="G211" s="58">
        <v>1</v>
      </c>
      <c r="H211" s="58">
        <f t="shared" si="29"/>
        <v>1</v>
      </c>
      <c r="I211" s="59">
        <v>13</v>
      </c>
      <c r="J211" s="58">
        <v>34</v>
      </c>
      <c r="K211" s="58">
        <f t="shared" si="28"/>
        <v>34</v>
      </c>
      <c r="L211" s="83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</row>
    <row r="212" spans="1:138" s="20" customFormat="1" ht="30.75" customHeight="1">
      <c r="A212" s="80">
        <v>21</v>
      </c>
      <c r="B212" s="75" t="s">
        <v>78</v>
      </c>
      <c r="C212" s="41" t="s">
        <v>66</v>
      </c>
      <c r="D212" s="41" t="s">
        <v>266</v>
      </c>
      <c r="E212" s="41" t="s">
        <v>8</v>
      </c>
      <c r="F212" s="57">
        <v>1</v>
      </c>
      <c r="G212" s="58">
        <v>3</v>
      </c>
      <c r="H212" s="58">
        <f t="shared" si="29"/>
        <v>3</v>
      </c>
      <c r="I212" s="59" t="s">
        <v>28</v>
      </c>
      <c r="J212" s="58">
        <v>27.97</v>
      </c>
      <c r="K212" s="58">
        <f aca="true" t="shared" si="30" ref="K212:K217">J212*H212</f>
        <v>83.91</v>
      </c>
      <c r="L212" s="83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</row>
    <row r="213" spans="1:138" s="57" customFormat="1" ht="30.75" customHeight="1">
      <c r="A213" s="81"/>
      <c r="B213" s="76"/>
      <c r="C213" s="41" t="s">
        <v>41</v>
      </c>
      <c r="D213" s="41" t="s">
        <v>250</v>
      </c>
      <c r="E213" s="41" t="s">
        <v>8</v>
      </c>
      <c r="F213" s="57">
        <v>1</v>
      </c>
      <c r="G213" s="58">
        <v>11</v>
      </c>
      <c r="H213" s="58">
        <f t="shared" si="29"/>
        <v>11</v>
      </c>
      <c r="I213" s="59">
        <v>13</v>
      </c>
      <c r="J213" s="58">
        <v>16.95</v>
      </c>
      <c r="K213" s="58">
        <f t="shared" si="30"/>
        <v>186.45</v>
      </c>
      <c r="L213" s="83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</row>
    <row r="214" spans="1:138" s="20" customFormat="1" ht="27" customHeight="1">
      <c r="A214" s="81"/>
      <c r="B214" s="76"/>
      <c r="C214" s="41" t="s">
        <v>268</v>
      </c>
      <c r="D214" s="41" t="s">
        <v>269</v>
      </c>
      <c r="E214" s="41" t="s">
        <v>8</v>
      </c>
      <c r="F214" s="57">
        <v>1</v>
      </c>
      <c r="G214" s="58">
        <v>2</v>
      </c>
      <c r="H214" s="58">
        <f t="shared" si="29"/>
        <v>2</v>
      </c>
      <c r="I214" s="59" t="s">
        <v>28</v>
      </c>
      <c r="J214" s="58">
        <v>81</v>
      </c>
      <c r="K214" s="58">
        <f t="shared" si="30"/>
        <v>162</v>
      </c>
      <c r="L214" s="83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</row>
    <row r="215" spans="1:138" s="20" customFormat="1" ht="27" customHeight="1">
      <c r="A215" s="81"/>
      <c r="B215" s="76"/>
      <c r="C215" s="41" t="s">
        <v>268</v>
      </c>
      <c r="D215" s="41" t="s">
        <v>269</v>
      </c>
      <c r="E215" s="41" t="s">
        <v>8</v>
      </c>
      <c r="F215" s="57">
        <v>1</v>
      </c>
      <c r="G215" s="58">
        <v>2</v>
      </c>
      <c r="H215" s="58">
        <f t="shared" si="29"/>
        <v>2</v>
      </c>
      <c r="I215" s="59" t="s">
        <v>28</v>
      </c>
      <c r="J215" s="58">
        <v>32.2</v>
      </c>
      <c r="K215" s="58">
        <f t="shared" si="30"/>
        <v>64.4</v>
      </c>
      <c r="L215" s="83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</row>
    <row r="216" spans="1:138" s="57" customFormat="1" ht="42" customHeight="1">
      <c r="A216" s="81"/>
      <c r="B216" s="76"/>
      <c r="C216" s="41" t="s">
        <v>251</v>
      </c>
      <c r="D216" s="41" t="s">
        <v>253</v>
      </c>
      <c r="E216" s="41" t="s">
        <v>8</v>
      </c>
      <c r="F216" s="57">
        <v>1</v>
      </c>
      <c r="G216" s="58">
        <v>5</v>
      </c>
      <c r="H216" s="58">
        <f t="shared" si="29"/>
        <v>5</v>
      </c>
      <c r="I216" s="59">
        <v>13</v>
      </c>
      <c r="J216" s="58">
        <v>5.93</v>
      </c>
      <c r="K216" s="58">
        <f t="shared" si="30"/>
        <v>29.65</v>
      </c>
      <c r="L216" s="83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</row>
    <row r="217" spans="1:138" s="57" customFormat="1" ht="42" customHeight="1">
      <c r="A217" s="82"/>
      <c r="B217" s="77"/>
      <c r="C217" s="41" t="s">
        <v>251</v>
      </c>
      <c r="D217" s="41" t="s">
        <v>254</v>
      </c>
      <c r="E217" s="41" t="s">
        <v>8</v>
      </c>
      <c r="F217" s="57">
        <v>1</v>
      </c>
      <c r="G217" s="58">
        <v>2</v>
      </c>
      <c r="H217" s="58">
        <f t="shared" si="29"/>
        <v>2</v>
      </c>
      <c r="I217" s="59">
        <v>13</v>
      </c>
      <c r="J217" s="58">
        <v>51.26</v>
      </c>
      <c r="K217" s="58">
        <f t="shared" si="30"/>
        <v>102.52</v>
      </c>
      <c r="L217" s="83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</row>
    <row r="218" spans="1:138" s="57" customFormat="1" ht="25.5" customHeight="1">
      <c r="A218" s="57">
        <v>22</v>
      </c>
      <c r="B218" s="41" t="s">
        <v>83</v>
      </c>
      <c r="C218" s="41" t="s">
        <v>41</v>
      </c>
      <c r="D218" s="41" t="s">
        <v>257</v>
      </c>
      <c r="E218" s="57" t="s">
        <v>14</v>
      </c>
      <c r="F218" s="57">
        <v>1</v>
      </c>
      <c r="G218" s="58">
        <v>125</v>
      </c>
      <c r="H218" s="58">
        <f aca="true" t="shared" si="31" ref="H218:H234">G218</f>
        <v>125</v>
      </c>
      <c r="I218" s="59">
        <v>13</v>
      </c>
      <c r="J218" s="58">
        <v>5.8</v>
      </c>
      <c r="K218" s="58">
        <f aca="true" t="shared" si="32" ref="K218:K234">J218*H218</f>
        <v>725</v>
      </c>
      <c r="L218" s="33"/>
      <c r="M218" s="33"/>
      <c r="N218" s="33"/>
      <c r="O218" s="33"/>
      <c r="P218" s="33"/>
      <c r="Q218" s="33"/>
      <c r="R218" s="33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</row>
    <row r="219" spans="1:138" s="57" customFormat="1" ht="25.5" customHeight="1">
      <c r="A219" s="57">
        <v>23</v>
      </c>
      <c r="B219" s="50" t="s">
        <v>259</v>
      </c>
      <c r="C219" s="41" t="s">
        <v>41</v>
      </c>
      <c r="D219" s="41" t="s">
        <v>257</v>
      </c>
      <c r="E219" s="57" t="s">
        <v>14</v>
      </c>
      <c r="F219" s="57">
        <v>1</v>
      </c>
      <c r="G219" s="58">
        <v>125</v>
      </c>
      <c r="H219" s="58">
        <f t="shared" si="31"/>
        <v>125</v>
      </c>
      <c r="I219" s="59">
        <v>13</v>
      </c>
      <c r="J219" s="58">
        <v>5.8</v>
      </c>
      <c r="K219" s="58">
        <f t="shared" si="32"/>
        <v>725</v>
      </c>
      <c r="L219" s="33"/>
      <c r="M219" s="33"/>
      <c r="N219" s="33"/>
      <c r="O219" s="33"/>
      <c r="P219" s="33"/>
      <c r="Q219" s="33"/>
      <c r="R219" s="33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</row>
    <row r="220" spans="1:18" s="20" customFormat="1" ht="30.75" customHeight="1">
      <c r="A220" s="57">
        <v>24</v>
      </c>
      <c r="B220" s="48" t="s">
        <v>279</v>
      </c>
      <c r="C220" s="41" t="s">
        <v>66</v>
      </c>
      <c r="D220" s="41" t="s">
        <v>276</v>
      </c>
      <c r="E220" s="41" t="s">
        <v>8</v>
      </c>
      <c r="F220" s="57">
        <v>1</v>
      </c>
      <c r="G220" s="58">
        <v>6</v>
      </c>
      <c r="H220" s="58">
        <f>G220</f>
        <v>6</v>
      </c>
      <c r="I220" s="59" t="s">
        <v>28</v>
      </c>
      <c r="J220" s="58">
        <v>207.92</v>
      </c>
      <c r="K220" s="58">
        <f t="shared" si="32"/>
        <v>1247.52</v>
      </c>
      <c r="L220" s="33"/>
      <c r="M220" s="33"/>
      <c r="N220" s="33"/>
      <c r="O220" s="33"/>
      <c r="P220" s="33"/>
      <c r="Q220" s="33"/>
      <c r="R220" s="33"/>
    </row>
    <row r="221" spans="1:18" s="20" customFormat="1" ht="30.75" customHeight="1">
      <c r="A221" s="80">
        <v>25</v>
      </c>
      <c r="B221" s="75" t="s">
        <v>107</v>
      </c>
      <c r="C221" s="41" t="s">
        <v>66</v>
      </c>
      <c r="D221" s="41" t="s">
        <v>266</v>
      </c>
      <c r="E221" s="41" t="s">
        <v>8</v>
      </c>
      <c r="F221" s="57">
        <v>1</v>
      </c>
      <c r="G221" s="58">
        <v>2</v>
      </c>
      <c r="H221" s="58">
        <f t="shared" si="31"/>
        <v>2</v>
      </c>
      <c r="I221" s="59" t="s">
        <v>28</v>
      </c>
      <c r="J221" s="58">
        <v>27.97</v>
      </c>
      <c r="K221" s="58">
        <f t="shared" si="32"/>
        <v>55.94</v>
      </c>
      <c r="L221" s="33"/>
      <c r="M221" s="33"/>
      <c r="N221" s="33"/>
      <c r="O221" s="33"/>
      <c r="P221" s="33"/>
      <c r="Q221" s="33"/>
      <c r="R221" s="33"/>
    </row>
    <row r="222" spans="1:18" s="20" customFormat="1" ht="30.75" customHeight="1">
      <c r="A222" s="81"/>
      <c r="B222" s="76"/>
      <c r="C222" s="41" t="s">
        <v>66</v>
      </c>
      <c r="D222" s="41" t="s">
        <v>278</v>
      </c>
      <c r="E222" s="41" t="s">
        <v>8</v>
      </c>
      <c r="F222" s="57">
        <v>1</v>
      </c>
      <c r="G222" s="58">
        <v>2</v>
      </c>
      <c r="H222" s="58">
        <f>G222</f>
        <v>2</v>
      </c>
      <c r="I222" s="59" t="s">
        <v>28</v>
      </c>
      <c r="J222" s="58">
        <v>43</v>
      </c>
      <c r="K222" s="58">
        <f t="shared" si="32"/>
        <v>86</v>
      </c>
      <c r="L222" s="33"/>
      <c r="M222" s="33"/>
      <c r="N222" s="33"/>
      <c r="O222" s="33"/>
      <c r="P222" s="33"/>
      <c r="Q222" s="33"/>
      <c r="R222" s="33"/>
    </row>
    <row r="223" spans="1:18" s="20" customFormat="1" ht="30.75" customHeight="1">
      <c r="A223" s="82"/>
      <c r="B223" s="77"/>
      <c r="C223" s="41" t="s">
        <v>66</v>
      </c>
      <c r="D223" s="41" t="s">
        <v>275</v>
      </c>
      <c r="E223" s="41" t="s">
        <v>8</v>
      </c>
      <c r="F223" s="57">
        <v>1</v>
      </c>
      <c r="G223" s="58">
        <v>1</v>
      </c>
      <c r="H223" s="58">
        <v>1</v>
      </c>
      <c r="I223" s="59" t="s">
        <v>28</v>
      </c>
      <c r="J223" s="58">
        <v>146.17</v>
      </c>
      <c r="K223" s="58">
        <f t="shared" si="32"/>
        <v>146.17</v>
      </c>
      <c r="L223" s="33"/>
      <c r="M223" s="33"/>
      <c r="N223" s="33"/>
      <c r="O223" s="33"/>
      <c r="P223" s="33"/>
      <c r="Q223" s="33"/>
      <c r="R223" s="33"/>
    </row>
    <row r="224" spans="1:18" s="20" customFormat="1" ht="30.75" customHeight="1">
      <c r="A224" s="80">
        <v>26</v>
      </c>
      <c r="B224" s="75" t="s">
        <v>267</v>
      </c>
      <c r="C224" s="41" t="s">
        <v>66</v>
      </c>
      <c r="D224" s="41" t="s">
        <v>266</v>
      </c>
      <c r="E224" s="41" t="s">
        <v>8</v>
      </c>
      <c r="F224" s="57">
        <v>1</v>
      </c>
      <c r="G224" s="58">
        <v>2</v>
      </c>
      <c r="H224" s="58">
        <f t="shared" si="31"/>
        <v>2</v>
      </c>
      <c r="I224" s="59" t="s">
        <v>28</v>
      </c>
      <c r="J224" s="58">
        <v>27.97</v>
      </c>
      <c r="K224" s="58">
        <f t="shared" si="32"/>
        <v>55.94</v>
      </c>
      <c r="L224" s="33"/>
      <c r="M224" s="33"/>
      <c r="N224" s="33"/>
      <c r="O224" s="33"/>
      <c r="P224" s="33"/>
      <c r="Q224" s="33"/>
      <c r="R224" s="33"/>
    </row>
    <row r="225" spans="1:18" s="20" customFormat="1" ht="27" customHeight="1">
      <c r="A225" s="82"/>
      <c r="B225" s="77"/>
      <c r="C225" s="41" t="s">
        <v>268</v>
      </c>
      <c r="D225" s="41" t="s">
        <v>270</v>
      </c>
      <c r="E225" s="41" t="s">
        <v>8</v>
      </c>
      <c r="F225" s="57">
        <v>1</v>
      </c>
      <c r="G225" s="58">
        <v>3</v>
      </c>
      <c r="H225" s="58">
        <f t="shared" si="31"/>
        <v>3</v>
      </c>
      <c r="I225" s="59" t="s">
        <v>28</v>
      </c>
      <c r="J225" s="58">
        <v>48.39</v>
      </c>
      <c r="K225" s="58">
        <f t="shared" si="32"/>
        <v>145.17000000000002</v>
      </c>
      <c r="L225" s="33"/>
      <c r="M225" s="33"/>
      <c r="N225" s="33"/>
      <c r="O225" s="33"/>
      <c r="P225" s="33"/>
      <c r="Q225" s="33"/>
      <c r="R225" s="33"/>
    </row>
    <row r="226" spans="1:138" s="57" customFormat="1" ht="25.5" customHeight="1">
      <c r="A226" s="57">
        <v>27</v>
      </c>
      <c r="B226" s="41" t="s">
        <v>46</v>
      </c>
      <c r="C226" s="41" t="s">
        <v>264</v>
      </c>
      <c r="D226" s="41" t="s">
        <v>265</v>
      </c>
      <c r="E226" s="41" t="s">
        <v>8</v>
      </c>
      <c r="F226" s="57">
        <v>1</v>
      </c>
      <c r="G226" s="58">
        <v>3</v>
      </c>
      <c r="H226" s="58">
        <f t="shared" si="31"/>
        <v>3</v>
      </c>
      <c r="I226" s="59">
        <v>13</v>
      </c>
      <c r="J226" s="58">
        <v>32.2</v>
      </c>
      <c r="K226" s="58">
        <f t="shared" si="32"/>
        <v>96.60000000000001</v>
      </c>
      <c r="L226" s="33"/>
      <c r="M226" s="33"/>
      <c r="N226" s="33"/>
      <c r="O226" s="33"/>
      <c r="P226" s="33"/>
      <c r="Q226" s="33"/>
      <c r="R226" s="33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</row>
    <row r="227" spans="1:138" s="57" customFormat="1" ht="25.5" customHeight="1">
      <c r="A227" s="57">
        <v>28</v>
      </c>
      <c r="B227" s="41" t="s">
        <v>256</v>
      </c>
      <c r="C227" s="41" t="s">
        <v>41</v>
      </c>
      <c r="D227" s="41" t="s">
        <v>257</v>
      </c>
      <c r="E227" s="57" t="s">
        <v>14</v>
      </c>
      <c r="F227" s="57">
        <v>1</v>
      </c>
      <c r="G227" s="58">
        <v>125</v>
      </c>
      <c r="H227" s="58">
        <f t="shared" si="31"/>
        <v>125</v>
      </c>
      <c r="I227" s="59">
        <v>13</v>
      </c>
      <c r="J227" s="58">
        <v>5.8</v>
      </c>
      <c r="K227" s="58">
        <f t="shared" si="32"/>
        <v>725</v>
      </c>
      <c r="L227" s="33"/>
      <c r="M227" s="33"/>
      <c r="N227" s="33"/>
      <c r="O227" s="33"/>
      <c r="P227" s="33"/>
      <c r="Q227" s="33"/>
      <c r="R227" s="33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</row>
    <row r="228" spans="1:138" s="57" customFormat="1" ht="25.5" customHeight="1">
      <c r="A228" s="80">
        <v>29</v>
      </c>
      <c r="B228" s="75" t="s">
        <v>163</v>
      </c>
      <c r="C228" s="41" t="s">
        <v>264</v>
      </c>
      <c r="D228" s="41" t="s">
        <v>265</v>
      </c>
      <c r="E228" s="41" t="s">
        <v>8</v>
      </c>
      <c r="F228" s="57">
        <v>1</v>
      </c>
      <c r="G228" s="58">
        <v>2</v>
      </c>
      <c r="H228" s="58">
        <f t="shared" si="31"/>
        <v>2</v>
      </c>
      <c r="I228" s="59">
        <v>13</v>
      </c>
      <c r="J228" s="58">
        <v>32.21</v>
      </c>
      <c r="K228" s="58">
        <f t="shared" si="32"/>
        <v>64.42</v>
      </c>
      <c r="L228" s="33"/>
      <c r="M228" s="33"/>
      <c r="N228" s="33"/>
      <c r="O228" s="33"/>
      <c r="P228" s="33"/>
      <c r="Q228" s="33"/>
      <c r="R228" s="33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</row>
    <row r="229" spans="1:138" s="57" customFormat="1" ht="25.5" customHeight="1">
      <c r="A229" s="81"/>
      <c r="B229" s="76"/>
      <c r="C229" s="41" t="s">
        <v>264</v>
      </c>
      <c r="D229" s="41" t="s">
        <v>265</v>
      </c>
      <c r="E229" s="41" t="s">
        <v>8</v>
      </c>
      <c r="F229" s="57">
        <v>1</v>
      </c>
      <c r="G229" s="58">
        <v>3</v>
      </c>
      <c r="H229" s="58">
        <f t="shared" si="31"/>
        <v>3</v>
      </c>
      <c r="I229" s="59">
        <v>13</v>
      </c>
      <c r="J229" s="58">
        <v>32.2</v>
      </c>
      <c r="K229" s="58">
        <f t="shared" si="32"/>
        <v>96.60000000000001</v>
      </c>
      <c r="L229" s="33"/>
      <c r="M229" s="33"/>
      <c r="N229" s="33"/>
      <c r="O229" s="33"/>
      <c r="P229" s="33"/>
      <c r="Q229" s="33"/>
      <c r="R229" s="33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</row>
    <row r="230" spans="1:18" s="20" customFormat="1" ht="30.75" customHeight="1">
      <c r="A230" s="81"/>
      <c r="B230" s="76"/>
      <c r="C230" s="41" t="s">
        <v>66</v>
      </c>
      <c r="D230" s="41" t="s">
        <v>277</v>
      </c>
      <c r="E230" s="41" t="s">
        <v>8</v>
      </c>
      <c r="F230" s="57">
        <v>1</v>
      </c>
      <c r="G230" s="58">
        <v>12</v>
      </c>
      <c r="H230" s="58">
        <f>G230</f>
        <v>12</v>
      </c>
      <c r="I230" s="59" t="s">
        <v>28</v>
      </c>
      <c r="J230" s="58">
        <v>132.82</v>
      </c>
      <c r="K230" s="58">
        <f t="shared" si="32"/>
        <v>1593.84</v>
      </c>
      <c r="L230" s="33"/>
      <c r="M230" s="33"/>
      <c r="N230" s="33"/>
      <c r="O230" s="33"/>
      <c r="P230" s="33"/>
      <c r="Q230" s="33"/>
      <c r="R230" s="33"/>
    </row>
    <row r="231" spans="1:18" s="20" customFormat="1" ht="27" customHeight="1">
      <c r="A231" s="82"/>
      <c r="B231" s="77"/>
      <c r="C231" s="41" t="s">
        <v>268</v>
      </c>
      <c r="D231" s="41" t="s">
        <v>65</v>
      </c>
      <c r="E231" s="41" t="s">
        <v>8</v>
      </c>
      <c r="F231" s="57">
        <v>1</v>
      </c>
      <c r="G231" s="58">
        <v>15</v>
      </c>
      <c r="H231" s="58">
        <f t="shared" si="31"/>
        <v>15</v>
      </c>
      <c r="I231" s="59" t="s">
        <v>28</v>
      </c>
      <c r="J231" s="58">
        <v>8.2</v>
      </c>
      <c r="K231" s="58">
        <f t="shared" si="32"/>
        <v>122.99999999999999</v>
      </c>
      <c r="L231" s="33"/>
      <c r="M231" s="33"/>
      <c r="N231" s="33"/>
      <c r="O231" s="33"/>
      <c r="P231" s="33"/>
      <c r="Q231" s="33"/>
      <c r="R231" s="33"/>
    </row>
    <row r="232" spans="1:138" s="57" customFormat="1" ht="42" customHeight="1">
      <c r="A232" s="80">
        <v>30</v>
      </c>
      <c r="B232" s="75" t="s">
        <v>105</v>
      </c>
      <c r="C232" s="41" t="s">
        <v>251</v>
      </c>
      <c r="D232" s="41" t="s">
        <v>252</v>
      </c>
      <c r="E232" s="41" t="s">
        <v>8</v>
      </c>
      <c r="F232" s="57">
        <v>1</v>
      </c>
      <c r="G232" s="58">
        <v>6</v>
      </c>
      <c r="H232" s="58">
        <f t="shared" si="31"/>
        <v>6</v>
      </c>
      <c r="I232" s="59">
        <v>13</v>
      </c>
      <c r="J232" s="58">
        <v>128.45</v>
      </c>
      <c r="K232" s="58">
        <f t="shared" si="32"/>
        <v>770.6999999999999</v>
      </c>
      <c r="L232" s="33"/>
      <c r="M232" s="33"/>
      <c r="N232" s="33"/>
      <c r="O232" s="33"/>
      <c r="P232" s="33"/>
      <c r="Q232" s="33"/>
      <c r="R232" s="33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</row>
    <row r="233" spans="1:138" s="57" customFormat="1" ht="25.5" customHeight="1">
      <c r="A233" s="82"/>
      <c r="B233" s="77"/>
      <c r="C233" s="41" t="s">
        <v>41</v>
      </c>
      <c r="D233" s="41" t="s">
        <v>260</v>
      </c>
      <c r="E233" s="57" t="s">
        <v>14</v>
      </c>
      <c r="F233" s="57">
        <v>1</v>
      </c>
      <c r="G233" s="58">
        <v>50</v>
      </c>
      <c r="H233" s="58">
        <f t="shared" si="31"/>
        <v>50</v>
      </c>
      <c r="I233" s="59">
        <v>13</v>
      </c>
      <c r="J233" s="58">
        <v>5.01</v>
      </c>
      <c r="K233" s="58">
        <f t="shared" si="32"/>
        <v>250.5</v>
      </c>
      <c r="L233" s="33"/>
      <c r="M233" s="33"/>
      <c r="N233" s="33"/>
      <c r="O233" s="33"/>
      <c r="P233" s="33"/>
      <c r="Q233" s="33"/>
      <c r="R233" s="33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</row>
    <row r="234" spans="1:138" s="57" customFormat="1" ht="25.5" customHeight="1">
      <c r="A234" s="57">
        <v>31</v>
      </c>
      <c r="B234" s="41" t="s">
        <v>258</v>
      </c>
      <c r="C234" s="41" t="s">
        <v>41</v>
      </c>
      <c r="D234" s="41" t="s">
        <v>257</v>
      </c>
      <c r="E234" s="57" t="s">
        <v>14</v>
      </c>
      <c r="F234" s="57">
        <v>1</v>
      </c>
      <c r="G234" s="58">
        <v>125</v>
      </c>
      <c r="H234" s="58">
        <f t="shared" si="31"/>
        <v>125</v>
      </c>
      <c r="I234" s="59">
        <v>13</v>
      </c>
      <c r="J234" s="58">
        <v>5.8</v>
      </c>
      <c r="K234" s="58">
        <f t="shared" si="32"/>
        <v>725</v>
      </c>
      <c r="L234" s="33"/>
      <c r="M234" s="33"/>
      <c r="N234" s="33"/>
      <c r="O234" s="33"/>
      <c r="P234" s="33"/>
      <c r="Q234" s="33"/>
      <c r="R234" s="33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</row>
    <row r="235" spans="1:18" s="20" customFormat="1" ht="30.75" customHeight="1">
      <c r="A235" s="80">
        <v>32</v>
      </c>
      <c r="B235" s="75" t="s">
        <v>130</v>
      </c>
      <c r="C235" s="41" t="s">
        <v>66</v>
      </c>
      <c r="D235" s="41" t="s">
        <v>266</v>
      </c>
      <c r="E235" s="41" t="s">
        <v>8</v>
      </c>
      <c r="F235" s="57">
        <v>1</v>
      </c>
      <c r="G235" s="58">
        <v>2</v>
      </c>
      <c r="H235" s="58">
        <f>G235</f>
        <v>2</v>
      </c>
      <c r="I235" s="59" t="s">
        <v>28</v>
      </c>
      <c r="J235" s="58">
        <v>27.97</v>
      </c>
      <c r="K235" s="58">
        <f aca="true" t="shared" si="33" ref="K235:K240">J235*H235</f>
        <v>55.94</v>
      </c>
      <c r="L235" s="33"/>
      <c r="M235" s="33"/>
      <c r="N235" s="33"/>
      <c r="O235" s="33"/>
      <c r="P235" s="33"/>
      <c r="Q235" s="33"/>
      <c r="R235" s="33"/>
    </row>
    <row r="236" spans="1:138" s="57" customFormat="1" ht="42" customHeight="1">
      <c r="A236" s="81"/>
      <c r="B236" s="76"/>
      <c r="C236" s="41" t="s">
        <v>251</v>
      </c>
      <c r="D236" s="41" t="s">
        <v>253</v>
      </c>
      <c r="E236" s="41" t="s">
        <v>8</v>
      </c>
      <c r="F236" s="57">
        <v>1</v>
      </c>
      <c r="G236" s="58">
        <v>5</v>
      </c>
      <c r="H236" s="58">
        <f aca="true" t="shared" si="34" ref="H236:H250">G236</f>
        <v>5</v>
      </c>
      <c r="I236" s="59">
        <v>13</v>
      </c>
      <c r="J236" s="58">
        <v>5.93</v>
      </c>
      <c r="K236" s="58">
        <f t="shared" si="33"/>
        <v>29.65</v>
      </c>
      <c r="L236" s="33"/>
      <c r="M236" s="33"/>
      <c r="N236" s="33"/>
      <c r="O236" s="33"/>
      <c r="P236" s="33"/>
      <c r="Q236" s="33"/>
      <c r="R236" s="33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</row>
    <row r="237" spans="1:138" s="57" customFormat="1" ht="42" customHeight="1">
      <c r="A237" s="81"/>
      <c r="B237" s="76"/>
      <c r="C237" s="41" t="s">
        <v>251</v>
      </c>
      <c r="D237" s="41" t="s">
        <v>254</v>
      </c>
      <c r="E237" s="41" t="s">
        <v>8</v>
      </c>
      <c r="F237" s="57">
        <v>1</v>
      </c>
      <c r="G237" s="58">
        <v>1</v>
      </c>
      <c r="H237" s="58">
        <f>G237</f>
        <v>1</v>
      </c>
      <c r="I237" s="59">
        <v>13</v>
      </c>
      <c r="J237" s="58">
        <v>51.26</v>
      </c>
      <c r="K237" s="58">
        <f>J237*H237</f>
        <v>51.26</v>
      </c>
      <c r="L237" s="33"/>
      <c r="M237" s="33"/>
      <c r="N237" s="33"/>
      <c r="O237" s="33"/>
      <c r="P237" s="33"/>
      <c r="Q237" s="33"/>
      <c r="R237" s="33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</row>
    <row r="238" spans="1:18" s="20" customFormat="1" ht="27" customHeight="1">
      <c r="A238" s="81"/>
      <c r="B238" s="76"/>
      <c r="C238" s="41" t="s">
        <v>268</v>
      </c>
      <c r="D238" s="41" t="s">
        <v>269</v>
      </c>
      <c r="E238" s="41" t="s">
        <v>8</v>
      </c>
      <c r="F238" s="57">
        <v>1</v>
      </c>
      <c r="G238" s="58">
        <v>3</v>
      </c>
      <c r="H238" s="58">
        <f>G238</f>
        <v>3</v>
      </c>
      <c r="I238" s="59" t="s">
        <v>28</v>
      </c>
      <c r="J238" s="58">
        <v>32.2</v>
      </c>
      <c r="K238" s="58">
        <f>J238*H238</f>
        <v>96.60000000000001</v>
      </c>
      <c r="L238" s="33"/>
      <c r="M238" s="33"/>
      <c r="N238" s="33"/>
      <c r="O238" s="33"/>
      <c r="P238" s="33"/>
      <c r="Q238" s="33"/>
      <c r="R238" s="33"/>
    </row>
    <row r="239" spans="1:138" s="57" customFormat="1" ht="42" customHeight="1">
      <c r="A239" s="82"/>
      <c r="B239" s="77"/>
      <c r="C239" s="41" t="s">
        <v>251</v>
      </c>
      <c r="D239" s="41" t="s">
        <v>254</v>
      </c>
      <c r="E239" s="41" t="s">
        <v>8</v>
      </c>
      <c r="F239" s="57">
        <v>1</v>
      </c>
      <c r="G239" s="58">
        <v>1</v>
      </c>
      <c r="H239" s="58">
        <f t="shared" si="34"/>
        <v>1</v>
      </c>
      <c r="I239" s="59">
        <v>13</v>
      </c>
      <c r="J239" s="58">
        <v>10</v>
      </c>
      <c r="K239" s="58">
        <f t="shared" si="33"/>
        <v>10</v>
      </c>
      <c r="L239" s="33"/>
      <c r="M239" s="33"/>
      <c r="N239" s="33"/>
      <c r="O239" s="33"/>
      <c r="P239" s="33"/>
      <c r="Q239" s="33"/>
      <c r="R239" s="33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</row>
    <row r="240" spans="1:18" s="20" customFormat="1" ht="30.75" customHeight="1">
      <c r="A240" s="57">
        <v>33</v>
      </c>
      <c r="B240" s="40" t="s">
        <v>74</v>
      </c>
      <c r="C240" s="41" t="s">
        <v>66</v>
      </c>
      <c r="D240" s="41" t="s">
        <v>266</v>
      </c>
      <c r="E240" s="41" t="s">
        <v>8</v>
      </c>
      <c r="F240" s="57">
        <v>1</v>
      </c>
      <c r="G240" s="58">
        <v>4</v>
      </c>
      <c r="H240" s="58">
        <f t="shared" si="34"/>
        <v>4</v>
      </c>
      <c r="I240" s="59" t="s">
        <v>28</v>
      </c>
      <c r="J240" s="58">
        <v>27.97</v>
      </c>
      <c r="K240" s="58">
        <f t="shared" si="33"/>
        <v>111.88</v>
      </c>
      <c r="L240" s="33"/>
      <c r="M240" s="33"/>
      <c r="N240" s="33"/>
      <c r="O240" s="33"/>
      <c r="P240" s="33"/>
      <c r="Q240" s="33"/>
      <c r="R240" s="33"/>
    </row>
    <row r="241" spans="1:18" s="20" customFormat="1" ht="27" customHeight="1">
      <c r="A241" s="80">
        <v>34</v>
      </c>
      <c r="B241" s="75" t="s">
        <v>75</v>
      </c>
      <c r="C241" s="41" t="s">
        <v>268</v>
      </c>
      <c r="D241" s="41" t="s">
        <v>269</v>
      </c>
      <c r="E241" s="41" t="s">
        <v>8</v>
      </c>
      <c r="F241" s="57">
        <v>1</v>
      </c>
      <c r="G241" s="58">
        <v>3</v>
      </c>
      <c r="H241" s="58">
        <f t="shared" si="34"/>
        <v>3</v>
      </c>
      <c r="I241" s="59" t="s">
        <v>28</v>
      </c>
      <c r="J241" s="58">
        <v>32.2</v>
      </c>
      <c r="K241" s="58">
        <f aca="true" t="shared" si="35" ref="K241:K250">J241*H241</f>
        <v>96.60000000000001</v>
      </c>
      <c r="L241" s="33"/>
      <c r="M241" s="33"/>
      <c r="N241" s="33"/>
      <c r="O241" s="33"/>
      <c r="P241" s="33"/>
      <c r="Q241" s="33"/>
      <c r="R241" s="33"/>
    </row>
    <row r="242" spans="1:18" s="20" customFormat="1" ht="30.75" customHeight="1">
      <c r="A242" s="81"/>
      <c r="B242" s="76"/>
      <c r="C242" s="41" t="s">
        <v>66</v>
      </c>
      <c r="D242" s="41" t="s">
        <v>266</v>
      </c>
      <c r="E242" s="41" t="s">
        <v>8</v>
      </c>
      <c r="F242" s="57">
        <v>1</v>
      </c>
      <c r="G242" s="58">
        <v>2</v>
      </c>
      <c r="H242" s="58">
        <f t="shared" si="34"/>
        <v>2</v>
      </c>
      <c r="I242" s="59" t="s">
        <v>28</v>
      </c>
      <c r="J242" s="58">
        <v>27.97</v>
      </c>
      <c r="K242" s="58">
        <f t="shared" si="35"/>
        <v>55.94</v>
      </c>
      <c r="L242" s="33"/>
      <c r="M242" s="33"/>
      <c r="N242" s="33"/>
      <c r="O242" s="33"/>
      <c r="P242" s="33"/>
      <c r="Q242" s="33"/>
      <c r="R242" s="33"/>
    </row>
    <row r="243" spans="1:138" s="57" customFormat="1" ht="42" customHeight="1">
      <c r="A243" s="82"/>
      <c r="B243" s="77"/>
      <c r="C243" s="41" t="s">
        <v>251</v>
      </c>
      <c r="D243" s="41" t="s">
        <v>254</v>
      </c>
      <c r="E243" s="41" t="s">
        <v>8</v>
      </c>
      <c r="F243" s="57">
        <v>1</v>
      </c>
      <c r="G243" s="58">
        <v>2</v>
      </c>
      <c r="H243" s="58">
        <f t="shared" si="34"/>
        <v>2</v>
      </c>
      <c r="I243" s="59">
        <v>13</v>
      </c>
      <c r="J243" s="58">
        <v>51.26</v>
      </c>
      <c r="K243" s="58">
        <f t="shared" si="35"/>
        <v>102.52</v>
      </c>
      <c r="L243" s="33"/>
      <c r="M243" s="33"/>
      <c r="N243" s="33"/>
      <c r="O243" s="33"/>
      <c r="P243" s="33"/>
      <c r="Q243" s="33"/>
      <c r="R243" s="33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</row>
    <row r="244" spans="1:18" s="20" customFormat="1" ht="27" customHeight="1">
      <c r="A244" s="80">
        <v>35</v>
      </c>
      <c r="B244" s="75" t="s">
        <v>76</v>
      </c>
      <c r="C244" s="41" t="s">
        <v>268</v>
      </c>
      <c r="D244" s="41" t="s">
        <v>269</v>
      </c>
      <c r="E244" s="41" t="s">
        <v>8</v>
      </c>
      <c r="F244" s="57">
        <v>1</v>
      </c>
      <c r="G244" s="58">
        <v>2</v>
      </c>
      <c r="H244" s="58">
        <f t="shared" si="34"/>
        <v>2</v>
      </c>
      <c r="I244" s="59" t="s">
        <v>28</v>
      </c>
      <c r="J244" s="58">
        <v>32.2</v>
      </c>
      <c r="K244" s="58">
        <f t="shared" si="35"/>
        <v>64.4</v>
      </c>
      <c r="L244" s="33"/>
      <c r="M244" s="33"/>
      <c r="N244" s="33"/>
      <c r="O244" s="33"/>
      <c r="P244" s="33"/>
      <c r="Q244" s="33"/>
      <c r="R244" s="33"/>
    </row>
    <row r="245" spans="1:18" s="20" customFormat="1" ht="27" customHeight="1">
      <c r="A245" s="81"/>
      <c r="B245" s="76"/>
      <c r="C245" s="41" t="s">
        <v>268</v>
      </c>
      <c r="D245" s="41" t="s">
        <v>270</v>
      </c>
      <c r="E245" s="41" t="s">
        <v>8</v>
      </c>
      <c r="F245" s="57">
        <v>1</v>
      </c>
      <c r="G245" s="58">
        <v>1</v>
      </c>
      <c r="H245" s="58">
        <f>G245</f>
        <v>1</v>
      </c>
      <c r="I245" s="59" t="s">
        <v>28</v>
      </c>
      <c r="J245" s="58">
        <v>48.39</v>
      </c>
      <c r="K245" s="58">
        <f>J245*H245</f>
        <v>48.39</v>
      </c>
      <c r="L245" s="33"/>
      <c r="M245" s="33"/>
      <c r="N245" s="33"/>
      <c r="O245" s="33"/>
      <c r="P245" s="33"/>
      <c r="Q245" s="33"/>
      <c r="R245" s="33"/>
    </row>
    <row r="246" spans="1:18" s="20" customFormat="1" ht="30.75" customHeight="1">
      <c r="A246" s="81"/>
      <c r="B246" s="76"/>
      <c r="C246" s="41" t="s">
        <v>66</v>
      </c>
      <c r="D246" s="41" t="s">
        <v>266</v>
      </c>
      <c r="E246" s="41" t="s">
        <v>8</v>
      </c>
      <c r="F246" s="57">
        <v>1</v>
      </c>
      <c r="G246" s="58">
        <v>2</v>
      </c>
      <c r="H246" s="58">
        <f>G246</f>
        <v>2</v>
      </c>
      <c r="I246" s="59" t="s">
        <v>28</v>
      </c>
      <c r="J246" s="58">
        <v>27.97</v>
      </c>
      <c r="K246" s="58">
        <f>J246*H246</f>
        <v>55.94</v>
      </c>
      <c r="L246" s="33"/>
      <c r="M246" s="33"/>
      <c r="N246" s="33"/>
      <c r="O246" s="33"/>
      <c r="P246" s="33"/>
      <c r="Q246" s="33"/>
      <c r="R246" s="33"/>
    </row>
    <row r="247" spans="1:138" s="57" customFormat="1" ht="42" customHeight="1">
      <c r="A247" s="82"/>
      <c r="B247" s="77"/>
      <c r="C247" s="41" t="s">
        <v>251</v>
      </c>
      <c r="D247" s="41" t="s">
        <v>254</v>
      </c>
      <c r="E247" s="41" t="s">
        <v>8</v>
      </c>
      <c r="F247" s="57">
        <v>1</v>
      </c>
      <c r="G247" s="58">
        <v>2</v>
      </c>
      <c r="H247" s="58">
        <f>G247</f>
        <v>2</v>
      </c>
      <c r="I247" s="59">
        <v>13</v>
      </c>
      <c r="J247" s="58">
        <v>51.26</v>
      </c>
      <c r="K247" s="58">
        <f>J247*H247</f>
        <v>102.52</v>
      </c>
      <c r="L247" s="33"/>
      <c r="M247" s="33"/>
      <c r="N247" s="33"/>
      <c r="O247" s="33"/>
      <c r="P247" s="33"/>
      <c r="Q247" s="33"/>
      <c r="R247" s="33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</row>
    <row r="248" spans="1:18" s="20" customFormat="1" ht="27" customHeight="1">
      <c r="A248" s="80">
        <v>36</v>
      </c>
      <c r="B248" s="75" t="s">
        <v>62</v>
      </c>
      <c r="C248" s="41" t="s">
        <v>268</v>
      </c>
      <c r="D248" s="41" t="s">
        <v>270</v>
      </c>
      <c r="E248" s="41" t="s">
        <v>8</v>
      </c>
      <c r="F248" s="57">
        <v>1</v>
      </c>
      <c r="G248" s="58">
        <v>3</v>
      </c>
      <c r="H248" s="58">
        <f t="shared" si="34"/>
        <v>3</v>
      </c>
      <c r="I248" s="59" t="s">
        <v>28</v>
      </c>
      <c r="J248" s="58">
        <v>48.39</v>
      </c>
      <c r="K248" s="58">
        <f t="shared" si="35"/>
        <v>145.17000000000002</v>
      </c>
      <c r="L248" s="33"/>
      <c r="M248" s="33"/>
      <c r="N248" s="33"/>
      <c r="O248" s="33"/>
      <c r="P248" s="33"/>
      <c r="Q248" s="33"/>
      <c r="R248" s="33"/>
    </row>
    <row r="249" spans="1:18" s="20" customFormat="1" ht="30.75" customHeight="1">
      <c r="A249" s="81"/>
      <c r="B249" s="76"/>
      <c r="C249" s="41" t="s">
        <v>66</v>
      </c>
      <c r="D249" s="41" t="s">
        <v>266</v>
      </c>
      <c r="E249" s="41" t="s">
        <v>8</v>
      </c>
      <c r="F249" s="57">
        <v>1</v>
      </c>
      <c r="G249" s="58">
        <v>2</v>
      </c>
      <c r="H249" s="58">
        <f t="shared" si="34"/>
        <v>2</v>
      </c>
      <c r="I249" s="59" t="s">
        <v>28</v>
      </c>
      <c r="J249" s="58">
        <v>27.97</v>
      </c>
      <c r="K249" s="58">
        <f t="shared" si="35"/>
        <v>55.94</v>
      </c>
      <c r="L249" s="33"/>
      <c r="M249" s="33"/>
      <c r="N249" s="33"/>
      <c r="O249" s="33"/>
      <c r="P249" s="33"/>
      <c r="Q249" s="33"/>
      <c r="R249" s="33"/>
    </row>
    <row r="250" spans="1:138" s="57" customFormat="1" ht="42" customHeight="1">
      <c r="A250" s="82"/>
      <c r="B250" s="77"/>
      <c r="C250" s="41" t="s">
        <v>251</v>
      </c>
      <c r="D250" s="41" t="s">
        <v>254</v>
      </c>
      <c r="E250" s="41" t="s">
        <v>8</v>
      </c>
      <c r="F250" s="57">
        <v>1</v>
      </c>
      <c r="G250" s="58">
        <v>2</v>
      </c>
      <c r="H250" s="58">
        <f t="shared" si="34"/>
        <v>2</v>
      </c>
      <c r="I250" s="59">
        <v>13</v>
      </c>
      <c r="J250" s="58">
        <v>51.26</v>
      </c>
      <c r="K250" s="58">
        <f t="shared" si="35"/>
        <v>102.52</v>
      </c>
      <c r="L250" s="33"/>
      <c r="M250" s="33"/>
      <c r="N250" s="33"/>
      <c r="O250" s="33"/>
      <c r="P250" s="33"/>
      <c r="Q250" s="33"/>
      <c r="R250" s="33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</row>
    <row r="251" spans="1:18" s="20" customFormat="1" ht="30.75" customHeight="1">
      <c r="A251" s="80">
        <v>37</v>
      </c>
      <c r="B251" s="75" t="s">
        <v>79</v>
      </c>
      <c r="C251" s="41" t="s">
        <v>66</v>
      </c>
      <c r="D251" s="41" t="s">
        <v>266</v>
      </c>
      <c r="E251" s="41" t="s">
        <v>8</v>
      </c>
      <c r="F251" s="57">
        <v>1</v>
      </c>
      <c r="G251" s="58">
        <v>2</v>
      </c>
      <c r="H251" s="58">
        <f>G251</f>
        <v>2</v>
      </c>
      <c r="I251" s="59" t="s">
        <v>28</v>
      </c>
      <c r="J251" s="58">
        <v>27.97</v>
      </c>
      <c r="K251" s="58">
        <f>J251*H251</f>
        <v>55.94</v>
      </c>
      <c r="L251" s="33"/>
      <c r="M251" s="33"/>
      <c r="N251" s="33"/>
      <c r="O251" s="33"/>
      <c r="P251" s="33"/>
      <c r="Q251" s="33"/>
      <c r="R251" s="33"/>
    </row>
    <row r="252" spans="1:18" s="20" customFormat="1" ht="27" customHeight="1">
      <c r="A252" s="81"/>
      <c r="B252" s="76"/>
      <c r="C252" s="41" t="s">
        <v>268</v>
      </c>
      <c r="D252" s="41" t="s">
        <v>270</v>
      </c>
      <c r="E252" s="41" t="s">
        <v>8</v>
      </c>
      <c r="F252" s="57">
        <v>1</v>
      </c>
      <c r="G252" s="58">
        <v>3</v>
      </c>
      <c r="H252" s="58">
        <f>G252</f>
        <v>3</v>
      </c>
      <c r="I252" s="59" t="s">
        <v>28</v>
      </c>
      <c r="J252" s="58">
        <v>48.39</v>
      </c>
      <c r="K252" s="58">
        <f>J252*H252</f>
        <v>145.17000000000002</v>
      </c>
      <c r="L252" s="33"/>
      <c r="M252" s="33"/>
      <c r="N252" s="33"/>
      <c r="O252" s="33"/>
      <c r="P252" s="33"/>
      <c r="Q252" s="33"/>
      <c r="R252" s="33"/>
    </row>
    <row r="253" spans="1:138" s="57" customFormat="1" ht="42" customHeight="1">
      <c r="A253" s="82"/>
      <c r="B253" s="77"/>
      <c r="C253" s="41" t="s">
        <v>251</v>
      </c>
      <c r="D253" s="41" t="s">
        <v>254</v>
      </c>
      <c r="E253" s="41" t="s">
        <v>8</v>
      </c>
      <c r="F253" s="57">
        <v>1</v>
      </c>
      <c r="G253" s="58">
        <v>2</v>
      </c>
      <c r="H253" s="58">
        <f>G253</f>
        <v>2</v>
      </c>
      <c r="I253" s="59">
        <v>13</v>
      </c>
      <c r="J253" s="58">
        <v>51.26</v>
      </c>
      <c r="K253" s="58">
        <f>J253*H253</f>
        <v>102.52</v>
      </c>
      <c r="L253" s="33"/>
      <c r="M253" s="33"/>
      <c r="N253" s="33"/>
      <c r="O253" s="33"/>
      <c r="P253" s="33"/>
      <c r="Q253" s="33"/>
      <c r="R253" s="33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</row>
    <row r="254" spans="1:138" s="57" customFormat="1" ht="25.5" customHeight="1" thickBot="1">
      <c r="A254" s="57">
        <v>38</v>
      </c>
      <c r="B254" s="61" t="s">
        <v>63</v>
      </c>
      <c r="C254" s="41" t="s">
        <v>262</v>
      </c>
      <c r="D254" s="41" t="s">
        <v>261</v>
      </c>
      <c r="E254" s="57" t="s">
        <v>14</v>
      </c>
      <c r="F254" s="57">
        <v>1</v>
      </c>
      <c r="G254" s="58">
        <v>88</v>
      </c>
      <c r="H254" s="58">
        <f>G254</f>
        <v>88</v>
      </c>
      <c r="I254" s="59">
        <v>13</v>
      </c>
      <c r="J254" s="58">
        <v>50.82</v>
      </c>
      <c r="K254" s="58">
        <f>J254*H254</f>
        <v>4472.16</v>
      </c>
      <c r="L254" s="33"/>
      <c r="M254" s="33"/>
      <c r="N254" s="33"/>
      <c r="O254" s="33"/>
      <c r="P254" s="33"/>
      <c r="Q254" s="33"/>
      <c r="R254" s="33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</row>
    <row r="255" spans="1:138" s="57" customFormat="1" ht="25.5" customHeight="1" thickBot="1">
      <c r="A255" s="57">
        <v>39</v>
      </c>
      <c r="B255" s="61" t="s">
        <v>63</v>
      </c>
      <c r="C255" s="41" t="s">
        <v>262</v>
      </c>
      <c r="D255" s="41" t="s">
        <v>263</v>
      </c>
      <c r="E255" s="57" t="s">
        <v>14</v>
      </c>
      <c r="F255" s="57">
        <v>1</v>
      </c>
      <c r="G255" s="58">
        <v>12</v>
      </c>
      <c r="H255" s="58">
        <f>G255</f>
        <v>12</v>
      </c>
      <c r="I255" s="59">
        <v>13</v>
      </c>
      <c r="J255" s="58">
        <v>33</v>
      </c>
      <c r="K255" s="58">
        <f>J255*H255</f>
        <v>396</v>
      </c>
      <c r="L255" s="33"/>
      <c r="M255" s="33"/>
      <c r="N255" s="33"/>
      <c r="O255" s="33"/>
      <c r="P255" s="33"/>
      <c r="Q255" s="33"/>
      <c r="R255" s="33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</row>
    <row r="256" spans="1:11" ht="21.75" customHeight="1" thickBot="1">
      <c r="A256" s="85" t="s">
        <v>37</v>
      </c>
      <c r="B256" s="86"/>
      <c r="C256" s="86"/>
      <c r="D256" s="86"/>
      <c r="E256" s="86"/>
      <c r="F256" s="86"/>
      <c r="G256" s="86"/>
      <c r="H256" s="86"/>
      <c r="I256" s="86"/>
      <c r="J256" s="87"/>
      <c r="K256" s="9">
        <v>1032.62</v>
      </c>
    </row>
    <row r="257" spans="1:11" ht="21.75" customHeight="1" thickBot="1">
      <c r="A257" s="85" t="s">
        <v>42</v>
      </c>
      <c r="B257" s="86"/>
      <c r="C257" s="86"/>
      <c r="D257" s="86"/>
      <c r="E257" s="86"/>
      <c r="F257" s="86"/>
      <c r="G257" s="86"/>
      <c r="H257" s="86"/>
      <c r="I257" s="86"/>
      <c r="J257" s="87"/>
      <c r="K257" s="9">
        <v>0</v>
      </c>
    </row>
    <row r="258" spans="1:11" ht="24" customHeight="1" thickBot="1">
      <c r="A258" s="94" t="s">
        <v>36</v>
      </c>
      <c r="B258" s="88"/>
      <c r="C258" s="88"/>
      <c r="D258" s="88"/>
      <c r="E258" s="88"/>
      <c r="F258" s="88"/>
      <c r="G258" s="88"/>
      <c r="H258" s="88"/>
      <c r="I258" s="88"/>
      <c r="J258" s="114"/>
      <c r="K258" s="32">
        <f>SUM(K179:K257)</f>
        <v>30171.78999999998</v>
      </c>
    </row>
    <row r="259" spans="1:11" ht="15.75" customHeight="1">
      <c r="A259" s="102" t="s">
        <v>22</v>
      </c>
      <c r="B259" s="103"/>
      <c r="C259" s="103"/>
      <c r="D259" s="103"/>
      <c r="E259" s="103"/>
      <c r="F259" s="103"/>
      <c r="G259" s="103"/>
      <c r="H259" s="103"/>
      <c r="I259" s="103"/>
      <c r="J259" s="103"/>
      <c r="K259" s="104"/>
    </row>
    <row r="260" spans="1:255" s="33" customFormat="1" ht="30" customHeight="1">
      <c r="A260" s="80">
        <v>1</v>
      </c>
      <c r="B260" s="75" t="s">
        <v>287</v>
      </c>
      <c r="C260" s="41" t="s">
        <v>69</v>
      </c>
      <c r="D260" s="41" t="s">
        <v>288</v>
      </c>
      <c r="E260" s="41" t="s">
        <v>8</v>
      </c>
      <c r="F260" s="57">
        <v>1</v>
      </c>
      <c r="G260" s="58">
        <v>8</v>
      </c>
      <c r="H260" s="58">
        <f aca="true" t="shared" si="36" ref="H260:H269">G260</f>
        <v>8</v>
      </c>
      <c r="I260" s="57" t="s">
        <v>29</v>
      </c>
      <c r="J260" s="58">
        <v>35.66</v>
      </c>
      <c r="K260" s="58">
        <f aca="true" t="shared" si="37" ref="K260:K267">J260*H260</f>
        <v>285.28</v>
      </c>
      <c r="L260" s="44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</row>
    <row r="261" spans="1:255" s="33" customFormat="1" ht="30" customHeight="1">
      <c r="A261" s="81"/>
      <c r="B261" s="76"/>
      <c r="C261" s="50" t="s">
        <v>69</v>
      </c>
      <c r="D261" s="50" t="s">
        <v>289</v>
      </c>
      <c r="E261" s="50" t="s">
        <v>60</v>
      </c>
      <c r="F261" s="63">
        <v>1</v>
      </c>
      <c r="G261" s="71">
        <v>4</v>
      </c>
      <c r="H261" s="71">
        <f t="shared" si="36"/>
        <v>4</v>
      </c>
      <c r="I261" s="63" t="s">
        <v>29</v>
      </c>
      <c r="J261" s="71">
        <v>661.02</v>
      </c>
      <c r="K261" s="71">
        <f t="shared" si="37"/>
        <v>2644.08</v>
      </c>
      <c r="L261" s="44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</row>
    <row r="262" spans="1:255" s="33" customFormat="1" ht="30" customHeight="1">
      <c r="A262" s="81"/>
      <c r="B262" s="76"/>
      <c r="C262" s="50" t="s">
        <v>69</v>
      </c>
      <c r="D262" s="50" t="s">
        <v>290</v>
      </c>
      <c r="E262" s="50" t="s">
        <v>8</v>
      </c>
      <c r="F262" s="63">
        <v>1</v>
      </c>
      <c r="G262" s="71">
        <v>6</v>
      </c>
      <c r="H262" s="71">
        <f t="shared" si="36"/>
        <v>6</v>
      </c>
      <c r="I262" s="63" t="s">
        <v>29</v>
      </c>
      <c r="J262" s="71">
        <v>97.46</v>
      </c>
      <c r="K262" s="71">
        <f t="shared" si="37"/>
        <v>584.76</v>
      </c>
      <c r="L262" s="44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</row>
    <row r="263" spans="1:255" s="33" customFormat="1" ht="30" customHeight="1">
      <c r="A263" s="82"/>
      <c r="B263" s="77"/>
      <c r="C263" s="50" t="s">
        <v>69</v>
      </c>
      <c r="D263" s="50" t="s">
        <v>291</v>
      </c>
      <c r="E263" s="50" t="s">
        <v>8</v>
      </c>
      <c r="F263" s="63">
        <v>1</v>
      </c>
      <c r="G263" s="71">
        <v>2</v>
      </c>
      <c r="H263" s="71">
        <f t="shared" si="36"/>
        <v>2</v>
      </c>
      <c r="I263" s="63" t="s">
        <v>29</v>
      </c>
      <c r="J263" s="71">
        <v>124.75</v>
      </c>
      <c r="K263" s="71">
        <f t="shared" si="37"/>
        <v>249.5</v>
      </c>
      <c r="L263" s="44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</row>
    <row r="264" spans="1:255" s="33" customFormat="1" ht="30" customHeight="1">
      <c r="A264" s="57">
        <v>2</v>
      </c>
      <c r="B264" s="50" t="s">
        <v>46</v>
      </c>
      <c r="C264" s="40" t="s">
        <v>108</v>
      </c>
      <c r="D264" s="40" t="s">
        <v>307</v>
      </c>
      <c r="E264" s="40" t="s">
        <v>18</v>
      </c>
      <c r="F264" s="60">
        <v>1</v>
      </c>
      <c r="G264" s="62">
        <v>5.75</v>
      </c>
      <c r="H264" s="62">
        <f t="shared" si="36"/>
        <v>5.75</v>
      </c>
      <c r="I264" s="60" t="s">
        <v>29</v>
      </c>
      <c r="J264" s="62">
        <v>29.18</v>
      </c>
      <c r="K264" s="62">
        <f t="shared" si="37"/>
        <v>167.785</v>
      </c>
      <c r="L264" s="44"/>
      <c r="M264" s="44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</row>
    <row r="265" spans="1:255" s="33" customFormat="1" ht="21" customHeight="1">
      <c r="A265" s="80">
        <v>3</v>
      </c>
      <c r="B265" s="75" t="s">
        <v>256</v>
      </c>
      <c r="C265" s="75" t="s">
        <v>301</v>
      </c>
      <c r="D265" s="40" t="s">
        <v>302</v>
      </c>
      <c r="E265" s="40" t="s">
        <v>8</v>
      </c>
      <c r="F265" s="60">
        <v>1</v>
      </c>
      <c r="G265" s="58">
        <v>15</v>
      </c>
      <c r="H265" s="62">
        <f t="shared" si="36"/>
        <v>15</v>
      </c>
      <c r="I265" s="60" t="s">
        <v>29</v>
      </c>
      <c r="J265" s="62">
        <v>418</v>
      </c>
      <c r="K265" s="62">
        <f t="shared" si="37"/>
        <v>6270</v>
      </c>
      <c r="M265" s="44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</row>
    <row r="266" spans="1:255" s="33" customFormat="1" ht="21" customHeight="1">
      <c r="A266" s="81"/>
      <c r="B266" s="76"/>
      <c r="C266" s="76"/>
      <c r="D266" s="41" t="s">
        <v>118</v>
      </c>
      <c r="E266" s="41" t="s">
        <v>8</v>
      </c>
      <c r="F266" s="57">
        <v>1</v>
      </c>
      <c r="G266" s="58">
        <v>8</v>
      </c>
      <c r="H266" s="58">
        <f t="shared" si="36"/>
        <v>8</v>
      </c>
      <c r="I266" s="57" t="s">
        <v>29</v>
      </c>
      <c r="J266" s="58">
        <v>302.07</v>
      </c>
      <c r="K266" s="58">
        <f t="shared" si="37"/>
        <v>2416.56</v>
      </c>
      <c r="M266" s="44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</row>
    <row r="267" spans="1:255" s="33" customFormat="1" ht="21" customHeight="1">
      <c r="A267" s="81"/>
      <c r="B267" s="76"/>
      <c r="C267" s="77"/>
      <c r="D267" s="41" t="s">
        <v>119</v>
      </c>
      <c r="E267" s="41" t="s">
        <v>8</v>
      </c>
      <c r="F267" s="57">
        <v>1</v>
      </c>
      <c r="G267" s="58">
        <v>8</v>
      </c>
      <c r="H267" s="58">
        <f t="shared" si="36"/>
        <v>8</v>
      </c>
      <c r="I267" s="57" t="s">
        <v>29</v>
      </c>
      <c r="J267" s="58">
        <v>190.19</v>
      </c>
      <c r="K267" s="58">
        <f t="shared" si="37"/>
        <v>1521.52</v>
      </c>
      <c r="M267" s="44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</row>
    <row r="268" spans="1:255" s="33" customFormat="1" ht="30" customHeight="1">
      <c r="A268" s="82"/>
      <c r="B268" s="77"/>
      <c r="C268" s="41" t="s">
        <v>108</v>
      </c>
      <c r="D268" s="41" t="s">
        <v>307</v>
      </c>
      <c r="E268" s="41" t="s">
        <v>18</v>
      </c>
      <c r="F268" s="57">
        <v>1</v>
      </c>
      <c r="G268" s="58">
        <v>5.75</v>
      </c>
      <c r="H268" s="58">
        <f t="shared" si="36"/>
        <v>5.75</v>
      </c>
      <c r="I268" s="57" t="s">
        <v>29</v>
      </c>
      <c r="J268" s="58">
        <v>29.18</v>
      </c>
      <c r="K268" s="58">
        <f aca="true" t="shared" si="38" ref="K268:K274">J268*H268</f>
        <v>167.785</v>
      </c>
      <c r="L268" s="44"/>
      <c r="M268" s="44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</row>
    <row r="269" spans="1:255" s="33" customFormat="1" ht="30" customHeight="1">
      <c r="A269" s="57">
        <v>4</v>
      </c>
      <c r="B269" s="50" t="s">
        <v>163</v>
      </c>
      <c r="C269" s="41" t="s">
        <v>331</v>
      </c>
      <c r="D269" s="41" t="s">
        <v>40</v>
      </c>
      <c r="E269" s="41" t="s">
        <v>18</v>
      </c>
      <c r="F269" s="57">
        <v>1</v>
      </c>
      <c r="G269" s="58">
        <v>100</v>
      </c>
      <c r="H269" s="58">
        <f t="shared" si="36"/>
        <v>100</v>
      </c>
      <c r="I269" s="57" t="s">
        <v>29</v>
      </c>
      <c r="J269" s="58">
        <v>5.38</v>
      </c>
      <c r="K269" s="58">
        <f t="shared" si="38"/>
        <v>538</v>
      </c>
      <c r="L269" s="44" t="s">
        <v>242</v>
      </c>
      <c r="M269" s="44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</row>
    <row r="270" spans="1:13" s="33" customFormat="1" ht="30" customHeight="1">
      <c r="A270" s="57">
        <v>5</v>
      </c>
      <c r="B270" s="41" t="s">
        <v>323</v>
      </c>
      <c r="C270" s="48" t="s">
        <v>324</v>
      </c>
      <c r="D270" s="41" t="s">
        <v>325</v>
      </c>
      <c r="E270" s="41" t="s">
        <v>326</v>
      </c>
      <c r="F270" s="57">
        <v>1</v>
      </c>
      <c r="G270" s="58">
        <v>14</v>
      </c>
      <c r="H270" s="58">
        <f>G270</f>
        <v>14</v>
      </c>
      <c r="I270" s="57" t="s">
        <v>29</v>
      </c>
      <c r="J270" s="58">
        <v>20.19</v>
      </c>
      <c r="K270" s="58">
        <f t="shared" si="38"/>
        <v>282.66</v>
      </c>
      <c r="L270" s="78" t="s">
        <v>327</v>
      </c>
      <c r="M270" s="79"/>
    </row>
    <row r="271" spans="1:255" s="33" customFormat="1" ht="30" customHeight="1">
      <c r="A271" s="57">
        <v>6</v>
      </c>
      <c r="B271" s="50" t="s">
        <v>308</v>
      </c>
      <c r="C271" s="41" t="s">
        <v>108</v>
      </c>
      <c r="D271" s="41" t="s">
        <v>307</v>
      </c>
      <c r="E271" s="41" t="s">
        <v>18</v>
      </c>
      <c r="F271" s="57">
        <v>1</v>
      </c>
      <c r="G271" s="58">
        <v>5.75</v>
      </c>
      <c r="H271" s="58">
        <f>G271</f>
        <v>5.75</v>
      </c>
      <c r="I271" s="57" t="s">
        <v>29</v>
      </c>
      <c r="J271" s="58">
        <v>29.18</v>
      </c>
      <c r="K271" s="58">
        <f t="shared" si="38"/>
        <v>167.785</v>
      </c>
      <c r="L271" s="44"/>
      <c r="M271" s="44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</row>
    <row r="272" spans="1:255" s="33" customFormat="1" ht="30" customHeight="1">
      <c r="A272" s="63">
        <v>7</v>
      </c>
      <c r="B272" s="56" t="s">
        <v>109</v>
      </c>
      <c r="C272" s="56" t="s">
        <v>69</v>
      </c>
      <c r="D272" s="40" t="s">
        <v>321</v>
      </c>
      <c r="E272" s="40" t="s">
        <v>18</v>
      </c>
      <c r="F272" s="60">
        <v>1</v>
      </c>
      <c r="G272" s="62">
        <v>10</v>
      </c>
      <c r="H272" s="62">
        <f>G272</f>
        <v>10</v>
      </c>
      <c r="I272" s="60" t="s">
        <v>29</v>
      </c>
      <c r="J272" s="62">
        <v>11.82</v>
      </c>
      <c r="K272" s="62">
        <f t="shared" si="38"/>
        <v>118.2</v>
      </c>
      <c r="L272" s="44"/>
      <c r="M272" s="44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</row>
    <row r="273" spans="1:255" s="33" customFormat="1" ht="30" customHeight="1">
      <c r="A273" s="57">
        <v>8</v>
      </c>
      <c r="B273" s="41" t="s">
        <v>292</v>
      </c>
      <c r="C273" s="40" t="s">
        <v>293</v>
      </c>
      <c r="D273" s="40" t="s">
        <v>70</v>
      </c>
      <c r="E273" s="40" t="s">
        <v>60</v>
      </c>
      <c r="F273" s="60">
        <v>1</v>
      </c>
      <c r="G273" s="62">
        <v>1</v>
      </c>
      <c r="H273" s="62">
        <f>G273</f>
        <v>1</v>
      </c>
      <c r="I273" s="60" t="s">
        <v>29</v>
      </c>
      <c r="J273" s="62">
        <v>620.95</v>
      </c>
      <c r="K273" s="62">
        <f t="shared" si="38"/>
        <v>620.95</v>
      </c>
      <c r="L273" s="44" t="s">
        <v>294</v>
      </c>
      <c r="M273" s="44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</row>
    <row r="274" spans="1:255" s="33" customFormat="1" ht="30" customHeight="1">
      <c r="A274" s="57">
        <v>9</v>
      </c>
      <c r="B274" s="48" t="s">
        <v>285</v>
      </c>
      <c r="C274" s="40" t="s">
        <v>293</v>
      </c>
      <c r="D274" s="40" t="s">
        <v>70</v>
      </c>
      <c r="E274" s="40" t="s">
        <v>60</v>
      </c>
      <c r="F274" s="60">
        <v>1</v>
      </c>
      <c r="G274" s="62">
        <v>2</v>
      </c>
      <c r="H274" s="62">
        <f>G274</f>
        <v>2</v>
      </c>
      <c r="I274" s="60" t="s">
        <v>29</v>
      </c>
      <c r="J274" s="62">
        <v>620.95</v>
      </c>
      <c r="K274" s="62">
        <f t="shared" si="38"/>
        <v>1241.9</v>
      </c>
      <c r="L274" s="44" t="s">
        <v>240</v>
      </c>
      <c r="M274" s="44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</row>
    <row r="275" spans="1:255" s="33" customFormat="1" ht="30" customHeight="1">
      <c r="A275" s="64">
        <v>10</v>
      </c>
      <c r="B275" s="41" t="s">
        <v>55</v>
      </c>
      <c r="C275" s="40" t="s">
        <v>68</v>
      </c>
      <c r="D275" s="40" t="s">
        <v>321</v>
      </c>
      <c r="E275" s="40" t="s">
        <v>18</v>
      </c>
      <c r="F275" s="60">
        <v>1</v>
      </c>
      <c r="G275" s="62">
        <v>10</v>
      </c>
      <c r="H275" s="62">
        <f aca="true" t="shared" si="39" ref="H275:H283">G275</f>
        <v>10</v>
      </c>
      <c r="I275" s="60" t="s">
        <v>29</v>
      </c>
      <c r="J275" s="62">
        <v>11.82</v>
      </c>
      <c r="K275" s="62">
        <f aca="true" t="shared" si="40" ref="K275:K283">J275*H275</f>
        <v>118.2</v>
      </c>
      <c r="L275" s="44"/>
      <c r="M275" s="44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</row>
    <row r="276" spans="1:255" s="33" customFormat="1" ht="30" customHeight="1">
      <c r="A276" s="80">
        <v>11</v>
      </c>
      <c r="B276" s="75" t="s">
        <v>54</v>
      </c>
      <c r="C276" s="40" t="s">
        <v>108</v>
      </c>
      <c r="D276" s="40" t="s">
        <v>306</v>
      </c>
      <c r="E276" s="40" t="s">
        <v>8</v>
      </c>
      <c r="F276" s="60">
        <v>1</v>
      </c>
      <c r="G276" s="62">
        <v>1</v>
      </c>
      <c r="H276" s="62">
        <f t="shared" si="39"/>
        <v>1</v>
      </c>
      <c r="I276" s="60" t="s">
        <v>29</v>
      </c>
      <c r="J276" s="62">
        <v>330.51</v>
      </c>
      <c r="K276" s="62">
        <f t="shared" si="40"/>
        <v>330.51</v>
      </c>
      <c r="L276" s="44"/>
      <c r="M276" s="44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</row>
    <row r="277" spans="1:255" s="33" customFormat="1" ht="30" customHeight="1">
      <c r="A277" s="81"/>
      <c r="B277" s="76"/>
      <c r="C277" s="40" t="s">
        <v>108</v>
      </c>
      <c r="D277" s="40" t="s">
        <v>307</v>
      </c>
      <c r="E277" s="40" t="s">
        <v>18</v>
      </c>
      <c r="F277" s="60">
        <v>1</v>
      </c>
      <c r="G277" s="62">
        <v>23</v>
      </c>
      <c r="H277" s="62">
        <f>G277</f>
        <v>23</v>
      </c>
      <c r="I277" s="60" t="s">
        <v>29</v>
      </c>
      <c r="J277" s="62">
        <v>29.18</v>
      </c>
      <c r="K277" s="62">
        <f>J277*H277</f>
        <v>671.14</v>
      </c>
      <c r="L277" s="44"/>
      <c r="M277" s="44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  <row r="278" spans="1:255" s="33" customFormat="1" ht="30" customHeight="1">
      <c r="A278" s="82"/>
      <c r="B278" s="77"/>
      <c r="C278" s="40" t="s">
        <v>293</v>
      </c>
      <c r="D278" s="40" t="s">
        <v>70</v>
      </c>
      <c r="E278" s="40" t="s">
        <v>60</v>
      </c>
      <c r="F278" s="60">
        <v>1</v>
      </c>
      <c r="G278" s="62">
        <v>3</v>
      </c>
      <c r="H278" s="62">
        <f>G278</f>
        <v>3</v>
      </c>
      <c r="I278" s="60" t="s">
        <v>29</v>
      </c>
      <c r="J278" s="62">
        <v>620.95</v>
      </c>
      <c r="K278" s="62">
        <f>J278*H278</f>
        <v>1862.8500000000001</v>
      </c>
      <c r="L278" s="44" t="s">
        <v>294</v>
      </c>
      <c r="M278" s="44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</row>
    <row r="279" spans="1:255" s="33" customFormat="1" ht="30" customHeight="1">
      <c r="A279" s="80">
        <v>12</v>
      </c>
      <c r="B279" s="75" t="s">
        <v>114</v>
      </c>
      <c r="C279" s="41" t="s">
        <v>43</v>
      </c>
      <c r="D279" s="41" t="s">
        <v>113</v>
      </c>
      <c r="E279" s="41" t="s">
        <v>18</v>
      </c>
      <c r="F279" s="57">
        <v>1</v>
      </c>
      <c r="G279" s="58">
        <v>30</v>
      </c>
      <c r="H279" s="58">
        <f>G279</f>
        <v>30</v>
      </c>
      <c r="I279" s="57" t="s">
        <v>29</v>
      </c>
      <c r="J279" s="58">
        <v>3.27</v>
      </c>
      <c r="K279" s="58">
        <f>J279*H279</f>
        <v>98.1</v>
      </c>
      <c r="L279" s="44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</row>
    <row r="280" spans="1:255" s="33" customFormat="1" ht="30" customHeight="1">
      <c r="A280" s="81"/>
      <c r="B280" s="76"/>
      <c r="C280" s="41" t="s">
        <v>43</v>
      </c>
      <c r="D280" s="41" t="s">
        <v>330</v>
      </c>
      <c r="E280" s="41" t="s">
        <v>18</v>
      </c>
      <c r="F280" s="57">
        <v>1</v>
      </c>
      <c r="G280" s="58">
        <v>18</v>
      </c>
      <c r="H280" s="58">
        <f t="shared" si="39"/>
        <v>18</v>
      </c>
      <c r="I280" s="57" t="s">
        <v>29</v>
      </c>
      <c r="J280" s="58">
        <v>5.4</v>
      </c>
      <c r="K280" s="58">
        <f t="shared" si="40"/>
        <v>97.2</v>
      </c>
      <c r="L280" s="44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</row>
    <row r="281" spans="1:255" s="33" customFormat="1" ht="30" customHeight="1">
      <c r="A281" s="81"/>
      <c r="B281" s="76"/>
      <c r="C281" s="41" t="s">
        <v>43</v>
      </c>
      <c r="D281" s="40" t="s">
        <v>40</v>
      </c>
      <c r="E281" s="40" t="s">
        <v>18</v>
      </c>
      <c r="F281" s="60">
        <v>1</v>
      </c>
      <c r="G281" s="62">
        <v>50</v>
      </c>
      <c r="H281" s="62">
        <f t="shared" si="39"/>
        <v>50</v>
      </c>
      <c r="I281" s="60" t="s">
        <v>29</v>
      </c>
      <c r="J281" s="62">
        <v>5.38</v>
      </c>
      <c r="K281" s="62">
        <f t="shared" si="40"/>
        <v>269</v>
      </c>
      <c r="L281" s="44"/>
      <c r="M281" s="44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</row>
    <row r="282" spans="1:255" s="33" customFormat="1" ht="30" customHeight="1">
      <c r="A282" s="82"/>
      <c r="B282" s="77"/>
      <c r="C282" s="41" t="s">
        <v>43</v>
      </c>
      <c r="D282" s="40" t="s">
        <v>322</v>
      </c>
      <c r="E282" s="40" t="s">
        <v>18</v>
      </c>
      <c r="F282" s="60">
        <v>1</v>
      </c>
      <c r="G282" s="62">
        <v>15</v>
      </c>
      <c r="H282" s="62">
        <f t="shared" si="39"/>
        <v>15</v>
      </c>
      <c r="I282" s="60" t="s">
        <v>29</v>
      </c>
      <c r="J282" s="62">
        <v>16.88</v>
      </c>
      <c r="K282" s="62">
        <f t="shared" si="40"/>
        <v>253.2</v>
      </c>
      <c r="L282" s="44"/>
      <c r="M282" s="44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</row>
    <row r="283" spans="1:255" s="33" customFormat="1" ht="30" customHeight="1">
      <c r="A283" s="57">
        <v>13</v>
      </c>
      <c r="B283" s="50" t="s">
        <v>112</v>
      </c>
      <c r="C283" s="41" t="s">
        <v>43</v>
      </c>
      <c r="D283" s="40" t="s">
        <v>190</v>
      </c>
      <c r="E283" s="40" t="s">
        <v>18</v>
      </c>
      <c r="F283" s="60">
        <v>1</v>
      </c>
      <c r="G283" s="62">
        <v>286</v>
      </c>
      <c r="H283" s="62">
        <f t="shared" si="39"/>
        <v>286</v>
      </c>
      <c r="I283" s="60" t="s">
        <v>29</v>
      </c>
      <c r="J283" s="62">
        <v>11.23</v>
      </c>
      <c r="K283" s="62">
        <f t="shared" si="40"/>
        <v>3211.78</v>
      </c>
      <c r="L283" s="44"/>
      <c r="M283" s="44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</row>
    <row r="284" spans="1:255" s="33" customFormat="1" ht="30" customHeight="1">
      <c r="A284" s="57">
        <v>14</v>
      </c>
      <c r="B284" s="56" t="s">
        <v>52</v>
      </c>
      <c r="C284" s="56" t="s">
        <v>43</v>
      </c>
      <c r="D284" s="40" t="s">
        <v>321</v>
      </c>
      <c r="E284" s="40" t="s">
        <v>18</v>
      </c>
      <c r="F284" s="60">
        <v>1</v>
      </c>
      <c r="G284" s="62">
        <v>20</v>
      </c>
      <c r="H284" s="62">
        <f aca="true" t="shared" si="41" ref="H284:H337">G284</f>
        <v>20</v>
      </c>
      <c r="I284" s="60" t="s">
        <v>29</v>
      </c>
      <c r="J284" s="62">
        <v>11.82</v>
      </c>
      <c r="K284" s="62">
        <f aca="true" t="shared" si="42" ref="K284:K291">J284*H284</f>
        <v>236.4</v>
      </c>
      <c r="L284" s="44"/>
      <c r="M284" s="44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</row>
    <row r="285" spans="1:11" s="33" customFormat="1" ht="30" customHeight="1">
      <c r="A285" s="81">
        <v>15</v>
      </c>
      <c r="B285" s="75" t="s">
        <v>111</v>
      </c>
      <c r="C285" s="75" t="s">
        <v>43</v>
      </c>
      <c r="D285" s="41" t="s">
        <v>47</v>
      </c>
      <c r="E285" s="41" t="s">
        <v>18</v>
      </c>
      <c r="F285" s="57">
        <v>1</v>
      </c>
      <c r="G285" s="58">
        <v>4.8</v>
      </c>
      <c r="H285" s="58">
        <f t="shared" si="41"/>
        <v>4.8</v>
      </c>
      <c r="I285" s="57" t="s">
        <v>29</v>
      </c>
      <c r="J285" s="58">
        <v>53.08</v>
      </c>
      <c r="K285" s="58">
        <f t="shared" si="42"/>
        <v>254.784</v>
      </c>
    </row>
    <row r="286" spans="1:255" s="33" customFormat="1" ht="30" customHeight="1">
      <c r="A286" s="81"/>
      <c r="B286" s="77"/>
      <c r="C286" s="77"/>
      <c r="D286" s="40" t="s">
        <v>321</v>
      </c>
      <c r="E286" s="40" t="s">
        <v>18</v>
      </c>
      <c r="F286" s="60">
        <v>1</v>
      </c>
      <c r="G286" s="62">
        <v>78</v>
      </c>
      <c r="H286" s="62">
        <f t="shared" si="41"/>
        <v>78</v>
      </c>
      <c r="I286" s="60" t="s">
        <v>29</v>
      </c>
      <c r="J286" s="62">
        <v>11.82</v>
      </c>
      <c r="K286" s="62">
        <f t="shared" si="42"/>
        <v>921.96</v>
      </c>
      <c r="L286" s="44"/>
      <c r="M286" s="44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</row>
    <row r="287" spans="1:11" s="33" customFormat="1" ht="30" customHeight="1">
      <c r="A287" s="57">
        <v>16</v>
      </c>
      <c r="B287" s="56" t="s">
        <v>271</v>
      </c>
      <c r="C287" s="56" t="s">
        <v>303</v>
      </c>
      <c r="D287" s="41" t="s">
        <v>304</v>
      </c>
      <c r="E287" s="41" t="s">
        <v>8</v>
      </c>
      <c r="F287" s="57">
        <v>1</v>
      </c>
      <c r="G287" s="58">
        <v>1</v>
      </c>
      <c r="H287" s="58">
        <f t="shared" si="41"/>
        <v>1</v>
      </c>
      <c r="I287" s="57" t="s">
        <v>29</v>
      </c>
      <c r="J287" s="58">
        <v>185</v>
      </c>
      <c r="K287" s="58">
        <f t="shared" si="42"/>
        <v>185</v>
      </c>
    </row>
    <row r="288" spans="1:255" s="33" customFormat="1" ht="30" customHeight="1">
      <c r="A288" s="80">
        <v>17</v>
      </c>
      <c r="B288" s="75" t="s">
        <v>77</v>
      </c>
      <c r="C288" s="41" t="s">
        <v>68</v>
      </c>
      <c r="D288" s="40" t="s">
        <v>295</v>
      </c>
      <c r="E288" s="40" t="s">
        <v>18</v>
      </c>
      <c r="F288" s="60">
        <v>1</v>
      </c>
      <c r="G288" s="62">
        <v>24</v>
      </c>
      <c r="H288" s="62">
        <f t="shared" si="41"/>
        <v>24</v>
      </c>
      <c r="I288" s="60" t="s">
        <v>29</v>
      </c>
      <c r="J288" s="62">
        <v>19.75</v>
      </c>
      <c r="K288" s="62">
        <f t="shared" si="42"/>
        <v>474</v>
      </c>
      <c r="M288" s="44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</row>
    <row r="289" spans="1:255" s="33" customFormat="1" ht="30" customHeight="1">
      <c r="A289" s="81"/>
      <c r="B289" s="76"/>
      <c r="C289" s="41" t="s">
        <v>68</v>
      </c>
      <c r="D289" s="40" t="s">
        <v>296</v>
      </c>
      <c r="E289" s="40" t="s">
        <v>297</v>
      </c>
      <c r="F289" s="60">
        <v>1</v>
      </c>
      <c r="G289" s="62">
        <v>3</v>
      </c>
      <c r="H289" s="62">
        <f t="shared" si="41"/>
        <v>3</v>
      </c>
      <c r="I289" s="60" t="s">
        <v>29</v>
      </c>
      <c r="J289" s="62">
        <v>122.88</v>
      </c>
      <c r="K289" s="62">
        <f t="shared" si="42"/>
        <v>368.64</v>
      </c>
      <c r="M289" s="44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</row>
    <row r="290" spans="1:255" s="33" customFormat="1" ht="30" customHeight="1">
      <c r="A290" s="81"/>
      <c r="B290" s="76"/>
      <c r="C290" s="41" t="s">
        <v>68</v>
      </c>
      <c r="D290" s="40" t="s">
        <v>298</v>
      </c>
      <c r="E290" s="40" t="s">
        <v>18</v>
      </c>
      <c r="F290" s="60">
        <v>1</v>
      </c>
      <c r="G290" s="62">
        <v>150</v>
      </c>
      <c r="H290" s="62">
        <f t="shared" si="41"/>
        <v>150</v>
      </c>
      <c r="I290" s="60" t="s">
        <v>29</v>
      </c>
      <c r="J290" s="62">
        <v>2.45</v>
      </c>
      <c r="K290" s="62">
        <f t="shared" si="42"/>
        <v>367.5</v>
      </c>
      <c r="M290" s="44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</row>
    <row r="291" spans="1:255" s="33" customFormat="1" ht="30" customHeight="1">
      <c r="A291" s="81"/>
      <c r="B291" s="76"/>
      <c r="C291" s="41" t="s">
        <v>68</v>
      </c>
      <c r="D291" s="40" t="s">
        <v>299</v>
      </c>
      <c r="E291" s="40" t="s">
        <v>18</v>
      </c>
      <c r="F291" s="60">
        <v>1</v>
      </c>
      <c r="G291" s="62">
        <v>60</v>
      </c>
      <c r="H291" s="62">
        <f t="shared" si="41"/>
        <v>60</v>
      </c>
      <c r="I291" s="60" t="s">
        <v>29</v>
      </c>
      <c r="J291" s="62">
        <v>11.67</v>
      </c>
      <c r="K291" s="62">
        <f t="shared" si="42"/>
        <v>700.2</v>
      </c>
      <c r="M291" s="44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</row>
    <row r="292" spans="1:255" s="33" customFormat="1" ht="30" customHeight="1">
      <c r="A292" s="81"/>
      <c r="B292" s="76"/>
      <c r="C292" s="40" t="s">
        <v>68</v>
      </c>
      <c r="D292" s="40" t="s">
        <v>195</v>
      </c>
      <c r="E292" s="40" t="s">
        <v>18</v>
      </c>
      <c r="F292" s="60">
        <v>1</v>
      </c>
      <c r="G292" s="62">
        <v>86</v>
      </c>
      <c r="H292" s="62">
        <f t="shared" si="41"/>
        <v>86</v>
      </c>
      <c r="I292" s="60" t="s">
        <v>29</v>
      </c>
      <c r="J292" s="62">
        <v>13.86</v>
      </c>
      <c r="K292" s="62">
        <f aca="true" t="shared" si="43" ref="K292:K297">J292*H292</f>
        <v>1191.96</v>
      </c>
      <c r="L292" s="78" t="s">
        <v>332</v>
      </c>
      <c r="M292" s="79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</row>
    <row r="293" spans="1:255" s="33" customFormat="1" ht="30" customHeight="1">
      <c r="A293" s="81"/>
      <c r="B293" s="76"/>
      <c r="C293" s="40" t="s">
        <v>68</v>
      </c>
      <c r="D293" s="40" t="s">
        <v>191</v>
      </c>
      <c r="E293" s="40" t="s">
        <v>18</v>
      </c>
      <c r="F293" s="60">
        <v>1</v>
      </c>
      <c r="G293" s="62">
        <v>75.85</v>
      </c>
      <c r="H293" s="62">
        <f t="shared" si="41"/>
        <v>75.85</v>
      </c>
      <c r="I293" s="60" t="s">
        <v>29</v>
      </c>
      <c r="J293" s="62">
        <v>18.15</v>
      </c>
      <c r="K293" s="62">
        <f>J293*H293</f>
        <v>1376.6774999999998</v>
      </c>
      <c r="L293" s="44"/>
      <c r="M293" s="44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</row>
    <row r="294" spans="1:255" s="33" customFormat="1" ht="30" customHeight="1">
      <c r="A294" s="81"/>
      <c r="B294" s="76"/>
      <c r="C294" s="40" t="s">
        <v>68</v>
      </c>
      <c r="D294" s="40" t="s">
        <v>320</v>
      </c>
      <c r="E294" s="40" t="s">
        <v>18</v>
      </c>
      <c r="F294" s="60">
        <v>1</v>
      </c>
      <c r="G294" s="62">
        <v>23</v>
      </c>
      <c r="H294" s="62">
        <f t="shared" si="41"/>
        <v>23</v>
      </c>
      <c r="I294" s="60" t="s">
        <v>29</v>
      </c>
      <c r="J294" s="62">
        <v>24</v>
      </c>
      <c r="K294" s="62">
        <f t="shared" si="43"/>
        <v>552</v>
      </c>
      <c r="L294" s="44"/>
      <c r="M294" s="44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</row>
    <row r="295" spans="1:255" s="33" customFormat="1" ht="30" customHeight="1">
      <c r="A295" s="81"/>
      <c r="B295" s="76"/>
      <c r="C295" s="40" t="s">
        <v>68</v>
      </c>
      <c r="D295" s="40" t="s">
        <v>40</v>
      </c>
      <c r="E295" s="40" t="s">
        <v>18</v>
      </c>
      <c r="F295" s="60">
        <v>1</v>
      </c>
      <c r="G295" s="62">
        <v>350</v>
      </c>
      <c r="H295" s="62">
        <f t="shared" si="41"/>
        <v>350</v>
      </c>
      <c r="I295" s="60" t="s">
        <v>29</v>
      </c>
      <c r="J295" s="62">
        <v>5.38</v>
      </c>
      <c r="K295" s="62">
        <f t="shared" si="43"/>
        <v>1883</v>
      </c>
      <c r="L295" s="44"/>
      <c r="M295" s="44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</row>
    <row r="296" spans="1:255" s="33" customFormat="1" ht="30" customHeight="1">
      <c r="A296" s="81"/>
      <c r="B296" s="76"/>
      <c r="C296" s="40" t="s">
        <v>68</v>
      </c>
      <c r="D296" s="40" t="s">
        <v>321</v>
      </c>
      <c r="E296" s="40" t="s">
        <v>18</v>
      </c>
      <c r="F296" s="60">
        <v>1</v>
      </c>
      <c r="G296" s="62">
        <v>45</v>
      </c>
      <c r="H296" s="62">
        <f t="shared" si="41"/>
        <v>45</v>
      </c>
      <c r="I296" s="60" t="s">
        <v>29</v>
      </c>
      <c r="J296" s="62">
        <v>11.82</v>
      </c>
      <c r="K296" s="62">
        <f>J296*H296</f>
        <v>531.9</v>
      </c>
      <c r="L296" s="44"/>
      <c r="M296" s="44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</row>
    <row r="297" spans="1:255" s="33" customFormat="1" ht="30" customHeight="1">
      <c r="A297" s="82"/>
      <c r="B297" s="77"/>
      <c r="C297" s="40" t="s">
        <v>328</v>
      </c>
      <c r="D297" s="40" t="s">
        <v>329</v>
      </c>
      <c r="E297" s="40" t="s">
        <v>18</v>
      </c>
      <c r="F297" s="60">
        <v>1</v>
      </c>
      <c r="G297" s="62">
        <v>4.8</v>
      </c>
      <c r="H297" s="62">
        <f t="shared" si="41"/>
        <v>4.8</v>
      </c>
      <c r="I297" s="60" t="s">
        <v>29</v>
      </c>
      <c r="J297" s="62">
        <v>105.6</v>
      </c>
      <c r="K297" s="62">
        <f t="shared" si="43"/>
        <v>506.87999999999994</v>
      </c>
      <c r="L297" s="44"/>
      <c r="M297" s="44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</row>
    <row r="298" spans="1:255" s="33" customFormat="1" ht="30" customHeight="1">
      <c r="A298" s="57">
        <v>18</v>
      </c>
      <c r="B298" s="41" t="s">
        <v>117</v>
      </c>
      <c r="C298" s="40" t="s">
        <v>309</v>
      </c>
      <c r="D298" s="40" t="s">
        <v>40</v>
      </c>
      <c r="E298" s="40" t="s">
        <v>18</v>
      </c>
      <c r="F298" s="60">
        <v>1</v>
      </c>
      <c r="G298" s="62">
        <v>300</v>
      </c>
      <c r="H298" s="62">
        <f t="shared" si="41"/>
        <v>300</v>
      </c>
      <c r="I298" s="60" t="s">
        <v>29</v>
      </c>
      <c r="J298" s="62">
        <v>5.38</v>
      </c>
      <c r="K298" s="62">
        <f>J298*H298</f>
        <v>1614</v>
      </c>
      <c r="L298" s="44" t="s">
        <v>310</v>
      </c>
      <c r="M298" s="44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</row>
    <row r="299" spans="1:255" s="33" customFormat="1" ht="30" customHeight="1">
      <c r="A299" s="80">
        <v>19</v>
      </c>
      <c r="B299" s="75" t="s">
        <v>315</v>
      </c>
      <c r="C299" s="40" t="s">
        <v>69</v>
      </c>
      <c r="D299" s="40" t="s">
        <v>314</v>
      </c>
      <c r="E299" s="40" t="s">
        <v>18</v>
      </c>
      <c r="F299" s="60">
        <v>1</v>
      </c>
      <c r="G299" s="62">
        <v>45</v>
      </c>
      <c r="H299" s="62">
        <f t="shared" si="41"/>
        <v>45</v>
      </c>
      <c r="I299" s="60" t="s">
        <v>29</v>
      </c>
      <c r="J299" s="62">
        <v>19.75</v>
      </c>
      <c r="K299" s="62">
        <f>J299*H299</f>
        <v>888.75</v>
      </c>
      <c r="L299" s="44"/>
      <c r="M299" s="44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</row>
    <row r="300" spans="1:255" s="33" customFormat="1" ht="30" customHeight="1">
      <c r="A300" s="82"/>
      <c r="B300" s="77"/>
      <c r="C300" s="40" t="s">
        <v>69</v>
      </c>
      <c r="D300" s="40" t="s">
        <v>47</v>
      </c>
      <c r="E300" s="40" t="s">
        <v>18</v>
      </c>
      <c r="F300" s="60">
        <v>1</v>
      </c>
      <c r="G300" s="62">
        <v>2.4</v>
      </c>
      <c r="H300" s="62">
        <f t="shared" si="41"/>
        <v>2.4</v>
      </c>
      <c r="I300" s="60" t="s">
        <v>29</v>
      </c>
      <c r="J300" s="62">
        <v>53.08</v>
      </c>
      <c r="K300" s="62">
        <f>J300*H300</f>
        <v>127.392</v>
      </c>
      <c r="M300" s="44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</row>
    <row r="301" spans="1:255" s="33" customFormat="1" ht="30" customHeight="1">
      <c r="A301" s="80">
        <v>20</v>
      </c>
      <c r="B301" s="75" t="s">
        <v>282</v>
      </c>
      <c r="C301" s="40" t="s">
        <v>69</v>
      </c>
      <c r="D301" s="40" t="s">
        <v>305</v>
      </c>
      <c r="E301" s="40" t="s">
        <v>8</v>
      </c>
      <c r="F301" s="60">
        <v>1</v>
      </c>
      <c r="G301" s="62">
        <v>10</v>
      </c>
      <c r="H301" s="62">
        <f t="shared" si="41"/>
        <v>10</v>
      </c>
      <c r="I301" s="60" t="s">
        <v>29</v>
      </c>
      <c r="J301" s="62">
        <v>10</v>
      </c>
      <c r="K301" s="62">
        <f aca="true" t="shared" si="44" ref="K301:K306">J301*H301</f>
        <v>100</v>
      </c>
      <c r="L301" s="44"/>
      <c r="M301" s="44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</row>
    <row r="302" spans="1:255" s="33" customFormat="1" ht="30" customHeight="1">
      <c r="A302" s="81"/>
      <c r="B302" s="76"/>
      <c r="C302" s="40" t="s">
        <v>69</v>
      </c>
      <c r="D302" s="40" t="s">
        <v>314</v>
      </c>
      <c r="E302" s="40" t="s">
        <v>18</v>
      </c>
      <c r="F302" s="60">
        <v>1</v>
      </c>
      <c r="G302" s="62">
        <v>105</v>
      </c>
      <c r="H302" s="62">
        <f t="shared" si="41"/>
        <v>105</v>
      </c>
      <c r="I302" s="60" t="s">
        <v>29</v>
      </c>
      <c r="J302" s="62">
        <v>10.17</v>
      </c>
      <c r="K302" s="62">
        <f t="shared" si="44"/>
        <v>1067.85</v>
      </c>
      <c r="L302" s="44"/>
      <c r="M302" s="44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</row>
    <row r="303" spans="1:11" s="33" customFormat="1" ht="30" customHeight="1">
      <c r="A303" s="81"/>
      <c r="B303" s="76"/>
      <c r="C303" s="40" t="s">
        <v>69</v>
      </c>
      <c r="D303" s="41" t="s">
        <v>47</v>
      </c>
      <c r="E303" s="41" t="s">
        <v>18</v>
      </c>
      <c r="F303" s="57">
        <v>1</v>
      </c>
      <c r="G303" s="58">
        <v>12</v>
      </c>
      <c r="H303" s="58">
        <f t="shared" si="41"/>
        <v>12</v>
      </c>
      <c r="I303" s="57" t="s">
        <v>29</v>
      </c>
      <c r="J303" s="58">
        <v>53.08</v>
      </c>
      <c r="K303" s="58">
        <f t="shared" si="44"/>
        <v>636.96</v>
      </c>
    </row>
    <row r="304" spans="1:255" s="33" customFormat="1" ht="30" customHeight="1">
      <c r="A304" s="81"/>
      <c r="B304" s="76"/>
      <c r="C304" s="40" t="s">
        <v>69</v>
      </c>
      <c r="D304" s="40" t="s">
        <v>195</v>
      </c>
      <c r="E304" s="40" t="s">
        <v>18</v>
      </c>
      <c r="F304" s="60">
        <v>1</v>
      </c>
      <c r="G304" s="62">
        <v>15</v>
      </c>
      <c r="H304" s="62">
        <f t="shared" si="41"/>
        <v>15</v>
      </c>
      <c r="I304" s="60" t="s">
        <v>29</v>
      </c>
      <c r="J304" s="62">
        <v>13.86</v>
      </c>
      <c r="K304" s="62">
        <f t="shared" si="44"/>
        <v>207.89999999999998</v>
      </c>
      <c r="L304" s="44"/>
      <c r="M304" s="44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</row>
    <row r="305" spans="1:255" s="33" customFormat="1" ht="30" customHeight="1">
      <c r="A305" s="81"/>
      <c r="B305" s="76"/>
      <c r="C305" s="40" t="s">
        <v>69</v>
      </c>
      <c r="D305" s="40" t="s">
        <v>321</v>
      </c>
      <c r="E305" s="40" t="s">
        <v>18</v>
      </c>
      <c r="F305" s="60">
        <v>1</v>
      </c>
      <c r="G305" s="62">
        <v>50</v>
      </c>
      <c r="H305" s="62">
        <f t="shared" si="41"/>
        <v>50</v>
      </c>
      <c r="I305" s="60" t="s">
        <v>29</v>
      </c>
      <c r="J305" s="62">
        <v>11.82</v>
      </c>
      <c r="K305" s="62">
        <f t="shared" si="44"/>
        <v>591</v>
      </c>
      <c r="L305" s="44"/>
      <c r="M305" s="44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</row>
    <row r="306" spans="1:255" s="33" customFormat="1" ht="30" customHeight="1">
      <c r="A306" s="81"/>
      <c r="B306" s="76"/>
      <c r="C306" s="40" t="s">
        <v>69</v>
      </c>
      <c r="D306" s="40" t="s">
        <v>314</v>
      </c>
      <c r="E306" s="40" t="s">
        <v>18</v>
      </c>
      <c r="F306" s="60">
        <v>1</v>
      </c>
      <c r="G306" s="62">
        <v>57</v>
      </c>
      <c r="H306" s="62">
        <f t="shared" si="41"/>
        <v>57</v>
      </c>
      <c r="I306" s="60" t="s">
        <v>29</v>
      </c>
      <c r="J306" s="62">
        <v>19.75</v>
      </c>
      <c r="K306" s="62">
        <f t="shared" si="44"/>
        <v>1125.75</v>
      </c>
      <c r="L306" s="44"/>
      <c r="M306" s="44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</row>
    <row r="307" spans="1:255" s="33" customFormat="1" ht="30" customHeight="1">
      <c r="A307" s="82"/>
      <c r="B307" s="77"/>
      <c r="C307" s="40" t="s">
        <v>69</v>
      </c>
      <c r="D307" s="40" t="s">
        <v>322</v>
      </c>
      <c r="E307" s="40" t="s">
        <v>18</v>
      </c>
      <c r="F307" s="60">
        <v>1</v>
      </c>
      <c r="G307" s="62">
        <v>45</v>
      </c>
      <c r="H307" s="62">
        <f t="shared" si="41"/>
        <v>45</v>
      </c>
      <c r="I307" s="60" t="s">
        <v>29</v>
      </c>
      <c r="J307" s="62">
        <v>16.88</v>
      </c>
      <c r="K307" s="62">
        <f aca="true" t="shared" si="45" ref="K307:K337">J307*H307</f>
        <v>759.5999999999999</v>
      </c>
      <c r="L307" s="44"/>
      <c r="M307" s="44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</row>
    <row r="308" spans="1:255" s="33" customFormat="1" ht="30" customHeight="1">
      <c r="A308" s="80">
        <v>21</v>
      </c>
      <c r="B308" s="75" t="s">
        <v>116</v>
      </c>
      <c r="C308" s="41" t="s">
        <v>68</v>
      </c>
      <c r="D308" s="40" t="s">
        <v>299</v>
      </c>
      <c r="E308" s="40" t="s">
        <v>18</v>
      </c>
      <c r="F308" s="60">
        <v>1</v>
      </c>
      <c r="G308" s="62">
        <v>60</v>
      </c>
      <c r="H308" s="62">
        <f t="shared" si="41"/>
        <v>60</v>
      </c>
      <c r="I308" s="60" t="s">
        <v>29</v>
      </c>
      <c r="J308" s="62">
        <v>11.67</v>
      </c>
      <c r="K308" s="62">
        <f t="shared" si="45"/>
        <v>700.2</v>
      </c>
      <c r="M308" s="44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</row>
    <row r="309" spans="1:255" s="33" customFormat="1" ht="30" customHeight="1">
      <c r="A309" s="81"/>
      <c r="B309" s="76"/>
      <c r="C309" s="40" t="s">
        <v>110</v>
      </c>
      <c r="D309" s="40" t="s">
        <v>40</v>
      </c>
      <c r="E309" s="40" t="s">
        <v>18</v>
      </c>
      <c r="F309" s="60">
        <v>1</v>
      </c>
      <c r="G309" s="62">
        <v>350</v>
      </c>
      <c r="H309" s="62">
        <f t="shared" si="41"/>
        <v>350</v>
      </c>
      <c r="I309" s="60" t="s">
        <v>29</v>
      </c>
      <c r="J309" s="62">
        <v>5.38</v>
      </c>
      <c r="K309" s="62">
        <f t="shared" si="45"/>
        <v>1883</v>
      </c>
      <c r="L309" s="44"/>
      <c r="M309" s="44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</row>
    <row r="310" spans="1:255" s="33" customFormat="1" ht="30" customHeight="1">
      <c r="A310" s="81"/>
      <c r="B310" s="76"/>
      <c r="C310" s="40" t="s">
        <v>68</v>
      </c>
      <c r="D310" s="40" t="s">
        <v>195</v>
      </c>
      <c r="E310" s="40" t="s">
        <v>18</v>
      </c>
      <c r="F310" s="60">
        <v>1</v>
      </c>
      <c r="G310" s="62">
        <v>76</v>
      </c>
      <c r="H310" s="62">
        <f t="shared" si="41"/>
        <v>76</v>
      </c>
      <c r="I310" s="60" t="s">
        <v>29</v>
      </c>
      <c r="J310" s="62">
        <v>13.86</v>
      </c>
      <c r="K310" s="62">
        <f t="shared" si="45"/>
        <v>1053.36</v>
      </c>
      <c r="L310" s="44"/>
      <c r="M310" s="44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</row>
    <row r="311" spans="1:255" s="33" customFormat="1" ht="30" customHeight="1">
      <c r="A311" s="81"/>
      <c r="B311" s="76"/>
      <c r="C311" s="40" t="s">
        <v>68</v>
      </c>
      <c r="D311" s="40" t="s">
        <v>191</v>
      </c>
      <c r="E311" s="40" t="s">
        <v>18</v>
      </c>
      <c r="F311" s="60">
        <v>1</v>
      </c>
      <c r="G311" s="62">
        <v>75.85</v>
      </c>
      <c r="H311" s="62">
        <f t="shared" si="41"/>
        <v>75.85</v>
      </c>
      <c r="I311" s="60" t="s">
        <v>29</v>
      </c>
      <c r="J311" s="62">
        <v>18.15</v>
      </c>
      <c r="K311" s="62">
        <f t="shared" si="45"/>
        <v>1376.6774999999998</v>
      </c>
      <c r="L311" s="78" t="s">
        <v>333</v>
      </c>
      <c r="M311" s="79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</row>
    <row r="312" spans="1:255" s="33" customFormat="1" ht="30" customHeight="1">
      <c r="A312" s="81"/>
      <c r="B312" s="76"/>
      <c r="C312" s="40" t="s">
        <v>68</v>
      </c>
      <c r="D312" s="40" t="s">
        <v>320</v>
      </c>
      <c r="E312" s="40" t="s">
        <v>18</v>
      </c>
      <c r="F312" s="60">
        <v>1</v>
      </c>
      <c r="G312" s="62">
        <v>35</v>
      </c>
      <c r="H312" s="62">
        <f t="shared" si="41"/>
        <v>35</v>
      </c>
      <c r="I312" s="60" t="s">
        <v>29</v>
      </c>
      <c r="J312" s="62">
        <v>24</v>
      </c>
      <c r="K312" s="62">
        <f t="shared" si="45"/>
        <v>840</v>
      </c>
      <c r="L312" s="44"/>
      <c r="M312" s="44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</row>
    <row r="313" spans="1:255" s="33" customFormat="1" ht="30" customHeight="1">
      <c r="A313" s="81"/>
      <c r="B313" s="76"/>
      <c r="C313" s="40" t="s">
        <v>68</v>
      </c>
      <c r="D313" s="40" t="s">
        <v>321</v>
      </c>
      <c r="E313" s="40" t="s">
        <v>18</v>
      </c>
      <c r="F313" s="60">
        <v>1</v>
      </c>
      <c r="G313" s="62">
        <v>50</v>
      </c>
      <c r="H313" s="62">
        <f t="shared" si="41"/>
        <v>50</v>
      </c>
      <c r="I313" s="60" t="s">
        <v>29</v>
      </c>
      <c r="J313" s="62">
        <v>11.82</v>
      </c>
      <c r="K313" s="62">
        <f t="shared" si="45"/>
        <v>591</v>
      </c>
      <c r="L313" s="44"/>
      <c r="M313" s="44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</row>
    <row r="314" spans="1:255" s="33" customFormat="1" ht="30" customHeight="1">
      <c r="A314" s="82"/>
      <c r="B314" s="77"/>
      <c r="C314" s="40" t="s">
        <v>328</v>
      </c>
      <c r="D314" s="40" t="s">
        <v>329</v>
      </c>
      <c r="E314" s="40" t="s">
        <v>18</v>
      </c>
      <c r="F314" s="60">
        <v>1</v>
      </c>
      <c r="G314" s="62">
        <v>4.8</v>
      </c>
      <c r="H314" s="62">
        <f t="shared" si="41"/>
        <v>4.8</v>
      </c>
      <c r="I314" s="60" t="s">
        <v>29</v>
      </c>
      <c r="J314" s="62">
        <v>105.6</v>
      </c>
      <c r="K314" s="62">
        <f t="shared" si="45"/>
        <v>506.87999999999994</v>
      </c>
      <c r="L314" s="44"/>
      <c r="M314" s="44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</row>
    <row r="315" spans="1:255" s="33" customFormat="1" ht="30" customHeight="1">
      <c r="A315" s="57">
        <v>22</v>
      </c>
      <c r="B315" s="50" t="s">
        <v>311</v>
      </c>
      <c r="C315" s="40" t="s">
        <v>312</v>
      </c>
      <c r="D315" s="40" t="s">
        <v>40</v>
      </c>
      <c r="E315" s="40" t="s">
        <v>18</v>
      </c>
      <c r="F315" s="60">
        <v>1</v>
      </c>
      <c r="G315" s="62">
        <v>150</v>
      </c>
      <c r="H315" s="62">
        <f t="shared" si="41"/>
        <v>150</v>
      </c>
      <c r="I315" s="60" t="s">
        <v>29</v>
      </c>
      <c r="J315" s="62">
        <v>5.38</v>
      </c>
      <c r="K315" s="62">
        <f t="shared" si="45"/>
        <v>807</v>
      </c>
      <c r="L315" s="44" t="s">
        <v>313</v>
      </c>
      <c r="M315" s="44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</row>
    <row r="316" spans="1:255" s="33" customFormat="1" ht="30" customHeight="1">
      <c r="A316" s="57">
        <v>23</v>
      </c>
      <c r="B316" s="50" t="s">
        <v>168</v>
      </c>
      <c r="C316" s="41" t="s">
        <v>108</v>
      </c>
      <c r="D316" s="41" t="s">
        <v>307</v>
      </c>
      <c r="E316" s="41" t="s">
        <v>18</v>
      </c>
      <c r="F316" s="57">
        <v>1</v>
      </c>
      <c r="G316" s="58">
        <v>5.75</v>
      </c>
      <c r="H316" s="58">
        <f t="shared" si="41"/>
        <v>5.75</v>
      </c>
      <c r="I316" s="57" t="s">
        <v>29</v>
      </c>
      <c r="J316" s="58">
        <v>29.18</v>
      </c>
      <c r="K316" s="58">
        <f t="shared" si="45"/>
        <v>167.785</v>
      </c>
      <c r="L316" s="44"/>
      <c r="M316" s="44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</row>
    <row r="317" spans="1:255" s="33" customFormat="1" ht="30" customHeight="1">
      <c r="A317" s="80">
        <v>24</v>
      </c>
      <c r="B317" s="75" t="s">
        <v>259</v>
      </c>
      <c r="C317" s="40" t="s">
        <v>110</v>
      </c>
      <c r="D317" s="40" t="s">
        <v>40</v>
      </c>
      <c r="E317" s="40" t="s">
        <v>18</v>
      </c>
      <c r="F317" s="60">
        <v>1</v>
      </c>
      <c r="G317" s="62">
        <v>200</v>
      </c>
      <c r="H317" s="62">
        <f t="shared" si="41"/>
        <v>200</v>
      </c>
      <c r="I317" s="60" t="s">
        <v>29</v>
      </c>
      <c r="J317" s="62">
        <v>5.38</v>
      </c>
      <c r="K317" s="62">
        <f t="shared" si="45"/>
        <v>1076</v>
      </c>
      <c r="L317" s="44"/>
      <c r="M317" s="44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</row>
    <row r="318" spans="1:255" s="33" customFormat="1" ht="30" customHeight="1">
      <c r="A318" s="81"/>
      <c r="B318" s="76"/>
      <c r="C318" s="40" t="s">
        <v>68</v>
      </c>
      <c r="D318" s="40" t="s">
        <v>195</v>
      </c>
      <c r="E318" s="40" t="s">
        <v>18</v>
      </c>
      <c r="F318" s="60">
        <v>1</v>
      </c>
      <c r="G318" s="62">
        <v>32</v>
      </c>
      <c r="H318" s="62">
        <f t="shared" si="41"/>
        <v>32</v>
      </c>
      <c r="I318" s="60" t="s">
        <v>29</v>
      </c>
      <c r="J318" s="62">
        <v>13.86</v>
      </c>
      <c r="K318" s="62">
        <f t="shared" si="45"/>
        <v>443.52</v>
      </c>
      <c r="L318" s="44"/>
      <c r="M318" s="44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</row>
    <row r="319" spans="1:255" s="33" customFormat="1" ht="30" customHeight="1">
      <c r="A319" s="81"/>
      <c r="B319" s="76"/>
      <c r="C319" s="40" t="s">
        <v>68</v>
      </c>
      <c r="D319" s="40" t="s">
        <v>194</v>
      </c>
      <c r="E319" s="40" t="s">
        <v>18</v>
      </c>
      <c r="F319" s="60">
        <v>1</v>
      </c>
      <c r="G319" s="62">
        <v>78</v>
      </c>
      <c r="H319" s="62">
        <f t="shared" si="41"/>
        <v>78</v>
      </c>
      <c r="I319" s="60" t="s">
        <v>29</v>
      </c>
      <c r="J319" s="62">
        <v>23.45</v>
      </c>
      <c r="K319" s="62">
        <f t="shared" si="45"/>
        <v>1829.1</v>
      </c>
      <c r="L319" s="78" t="s">
        <v>334</v>
      </c>
      <c r="M319" s="79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</row>
    <row r="320" spans="1:255" s="33" customFormat="1" ht="30" customHeight="1">
      <c r="A320" s="81"/>
      <c r="B320" s="76"/>
      <c r="C320" s="40" t="s">
        <v>68</v>
      </c>
      <c r="D320" s="40" t="s">
        <v>191</v>
      </c>
      <c r="E320" s="40" t="s">
        <v>18</v>
      </c>
      <c r="F320" s="60">
        <v>1</v>
      </c>
      <c r="G320" s="62">
        <v>75.85</v>
      </c>
      <c r="H320" s="62">
        <f t="shared" si="41"/>
        <v>75.85</v>
      </c>
      <c r="I320" s="60" t="s">
        <v>29</v>
      </c>
      <c r="J320" s="62">
        <v>18.15</v>
      </c>
      <c r="K320" s="62">
        <f t="shared" si="45"/>
        <v>1376.6774999999998</v>
      </c>
      <c r="L320" s="44"/>
      <c r="M320" s="44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</row>
    <row r="321" spans="1:255" s="33" customFormat="1" ht="30" customHeight="1">
      <c r="A321" s="82"/>
      <c r="B321" s="77"/>
      <c r="C321" s="40" t="s">
        <v>328</v>
      </c>
      <c r="D321" s="40" t="s">
        <v>329</v>
      </c>
      <c r="E321" s="40" t="s">
        <v>18</v>
      </c>
      <c r="F321" s="60">
        <v>1</v>
      </c>
      <c r="G321" s="62">
        <v>4.8</v>
      </c>
      <c r="H321" s="62">
        <f t="shared" si="41"/>
        <v>4.8</v>
      </c>
      <c r="I321" s="60" t="s">
        <v>29</v>
      </c>
      <c r="J321" s="62">
        <v>105.6</v>
      </c>
      <c r="K321" s="62">
        <f t="shared" si="45"/>
        <v>506.87999999999994</v>
      </c>
      <c r="L321" s="44"/>
      <c r="M321" s="44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</row>
    <row r="322" spans="1:255" s="33" customFormat="1" ht="30" customHeight="1">
      <c r="A322" s="80">
        <v>25</v>
      </c>
      <c r="B322" s="75" t="s">
        <v>319</v>
      </c>
      <c r="C322" s="40" t="s">
        <v>68</v>
      </c>
      <c r="D322" s="40" t="s">
        <v>195</v>
      </c>
      <c r="E322" s="40" t="s">
        <v>18</v>
      </c>
      <c r="F322" s="60">
        <v>1</v>
      </c>
      <c r="G322" s="62">
        <v>24</v>
      </c>
      <c r="H322" s="62">
        <f t="shared" si="41"/>
        <v>24</v>
      </c>
      <c r="I322" s="60" t="s">
        <v>29</v>
      </c>
      <c r="J322" s="62">
        <v>13.86</v>
      </c>
      <c r="K322" s="62">
        <f t="shared" si="45"/>
        <v>332.64</v>
      </c>
      <c r="L322" s="44"/>
      <c r="M322" s="44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</row>
    <row r="323" spans="1:255" s="33" customFormat="1" ht="30" customHeight="1">
      <c r="A323" s="81"/>
      <c r="B323" s="76"/>
      <c r="C323" s="40" t="s">
        <v>68</v>
      </c>
      <c r="D323" s="40" t="s">
        <v>194</v>
      </c>
      <c r="E323" s="40" t="s">
        <v>18</v>
      </c>
      <c r="F323" s="60">
        <v>1</v>
      </c>
      <c r="G323" s="62">
        <v>30</v>
      </c>
      <c r="H323" s="62">
        <f t="shared" si="41"/>
        <v>30</v>
      </c>
      <c r="I323" s="60" t="s">
        <v>29</v>
      </c>
      <c r="J323" s="62">
        <v>23.45</v>
      </c>
      <c r="K323" s="62">
        <f t="shared" si="45"/>
        <v>703.5</v>
      </c>
      <c r="L323" s="44"/>
      <c r="M323" s="44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</row>
    <row r="324" spans="1:255" s="33" customFormat="1" ht="30" customHeight="1">
      <c r="A324" s="81"/>
      <c r="B324" s="76"/>
      <c r="C324" s="40" t="s">
        <v>110</v>
      </c>
      <c r="D324" s="40" t="s">
        <v>40</v>
      </c>
      <c r="E324" s="40" t="s">
        <v>18</v>
      </c>
      <c r="F324" s="60">
        <v>1</v>
      </c>
      <c r="G324" s="62">
        <v>100</v>
      </c>
      <c r="H324" s="62">
        <f t="shared" si="41"/>
        <v>100</v>
      </c>
      <c r="I324" s="60" t="s">
        <v>29</v>
      </c>
      <c r="J324" s="62">
        <v>5.38</v>
      </c>
      <c r="K324" s="62">
        <f t="shared" si="45"/>
        <v>538</v>
      </c>
      <c r="L324" s="78" t="s">
        <v>335</v>
      </c>
      <c r="M324" s="79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</row>
    <row r="325" spans="1:255" s="33" customFormat="1" ht="30" customHeight="1">
      <c r="A325" s="82"/>
      <c r="B325" s="77"/>
      <c r="C325" s="40" t="s">
        <v>68</v>
      </c>
      <c r="D325" s="40" t="s">
        <v>191</v>
      </c>
      <c r="E325" s="40" t="s">
        <v>18</v>
      </c>
      <c r="F325" s="60">
        <v>1</v>
      </c>
      <c r="G325" s="62">
        <v>75.85</v>
      </c>
      <c r="H325" s="62">
        <f t="shared" si="41"/>
        <v>75.85</v>
      </c>
      <c r="I325" s="60" t="s">
        <v>29</v>
      </c>
      <c r="J325" s="62">
        <v>18.15</v>
      </c>
      <c r="K325" s="62">
        <f t="shared" si="45"/>
        <v>1376.6774999999998</v>
      </c>
      <c r="L325" s="44"/>
      <c r="M325" s="44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</row>
    <row r="326" spans="1:255" s="33" customFormat="1" ht="30" customHeight="1">
      <c r="A326" s="80">
        <v>26</v>
      </c>
      <c r="B326" s="75" t="s">
        <v>316</v>
      </c>
      <c r="C326" s="40" t="s">
        <v>69</v>
      </c>
      <c r="D326" s="40" t="s">
        <v>317</v>
      </c>
      <c r="E326" s="40" t="s">
        <v>18</v>
      </c>
      <c r="F326" s="60">
        <v>1</v>
      </c>
      <c r="G326" s="62">
        <v>5</v>
      </c>
      <c r="H326" s="62">
        <f t="shared" si="41"/>
        <v>5</v>
      </c>
      <c r="I326" s="60" t="s">
        <v>29</v>
      </c>
      <c r="J326" s="62">
        <v>91.67</v>
      </c>
      <c r="K326" s="62">
        <f t="shared" si="45"/>
        <v>458.35</v>
      </c>
      <c r="M326" s="44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</row>
    <row r="327" spans="1:255" s="33" customFormat="1" ht="30" customHeight="1">
      <c r="A327" s="82"/>
      <c r="B327" s="77"/>
      <c r="C327" s="40" t="s">
        <v>69</v>
      </c>
      <c r="D327" s="40" t="s">
        <v>317</v>
      </c>
      <c r="E327" s="40" t="s">
        <v>18</v>
      </c>
      <c r="F327" s="60">
        <v>1</v>
      </c>
      <c r="G327" s="62">
        <v>2.4</v>
      </c>
      <c r="H327" s="62">
        <f t="shared" si="41"/>
        <v>2.4</v>
      </c>
      <c r="I327" s="60" t="s">
        <v>29</v>
      </c>
      <c r="J327" s="62">
        <v>53.08</v>
      </c>
      <c r="K327" s="62">
        <f t="shared" si="45"/>
        <v>127.392</v>
      </c>
      <c r="M327" s="44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</row>
    <row r="328" spans="1:255" s="33" customFormat="1" ht="30" customHeight="1">
      <c r="A328" s="80">
        <v>27</v>
      </c>
      <c r="B328" s="75" t="s">
        <v>107</v>
      </c>
      <c r="C328" s="40" t="s">
        <v>110</v>
      </c>
      <c r="D328" s="40" t="s">
        <v>40</v>
      </c>
      <c r="E328" s="40" t="s">
        <v>18</v>
      </c>
      <c r="F328" s="60">
        <v>1</v>
      </c>
      <c r="G328" s="62">
        <v>50</v>
      </c>
      <c r="H328" s="62">
        <f t="shared" si="41"/>
        <v>50</v>
      </c>
      <c r="I328" s="60" t="s">
        <v>29</v>
      </c>
      <c r="J328" s="62">
        <v>5.38</v>
      </c>
      <c r="K328" s="62">
        <f t="shared" si="45"/>
        <v>269</v>
      </c>
      <c r="L328" s="44"/>
      <c r="M328" s="44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  <c r="IT328" s="20"/>
      <c r="IU328" s="20"/>
    </row>
    <row r="329" spans="1:255" s="33" customFormat="1" ht="30" customHeight="1">
      <c r="A329" s="81"/>
      <c r="B329" s="76"/>
      <c r="C329" s="40" t="s">
        <v>68</v>
      </c>
      <c r="D329" s="40" t="s">
        <v>195</v>
      </c>
      <c r="E329" s="40" t="s">
        <v>18</v>
      </c>
      <c r="F329" s="60">
        <v>1</v>
      </c>
      <c r="G329" s="62">
        <v>56</v>
      </c>
      <c r="H329" s="62">
        <f t="shared" si="41"/>
        <v>56</v>
      </c>
      <c r="I329" s="60" t="s">
        <v>29</v>
      </c>
      <c r="J329" s="62">
        <v>13.86</v>
      </c>
      <c r="K329" s="62">
        <f t="shared" si="45"/>
        <v>776.16</v>
      </c>
      <c r="L329" s="44"/>
      <c r="M329" s="44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</row>
    <row r="330" spans="1:255" s="33" customFormat="1" ht="30" customHeight="1">
      <c r="A330" s="81"/>
      <c r="B330" s="76"/>
      <c r="C330" s="40" t="s">
        <v>68</v>
      </c>
      <c r="D330" s="40" t="s">
        <v>194</v>
      </c>
      <c r="E330" s="40" t="s">
        <v>18</v>
      </c>
      <c r="F330" s="60">
        <v>1</v>
      </c>
      <c r="G330" s="62">
        <v>35</v>
      </c>
      <c r="H330" s="62">
        <f t="shared" si="41"/>
        <v>35</v>
      </c>
      <c r="I330" s="60" t="s">
        <v>29</v>
      </c>
      <c r="J330" s="62">
        <v>23.45</v>
      </c>
      <c r="K330" s="62">
        <f t="shared" si="45"/>
        <v>820.75</v>
      </c>
      <c r="L330" s="78" t="s">
        <v>336</v>
      </c>
      <c r="M330" s="79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</row>
    <row r="331" spans="1:255" s="33" customFormat="1" ht="30" customHeight="1">
      <c r="A331" s="82"/>
      <c r="B331" s="77"/>
      <c r="C331" s="40" t="s">
        <v>68</v>
      </c>
      <c r="D331" s="40" t="s">
        <v>191</v>
      </c>
      <c r="E331" s="40" t="s">
        <v>18</v>
      </c>
      <c r="F331" s="60">
        <v>1</v>
      </c>
      <c r="G331" s="62">
        <v>75.85</v>
      </c>
      <c r="H331" s="62">
        <f t="shared" si="41"/>
        <v>75.85</v>
      </c>
      <c r="I331" s="60" t="s">
        <v>29</v>
      </c>
      <c r="J331" s="62">
        <v>18.15</v>
      </c>
      <c r="K331" s="62">
        <f t="shared" si="45"/>
        <v>1376.6774999999998</v>
      </c>
      <c r="L331" s="44"/>
      <c r="M331" s="44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</row>
    <row r="332" spans="1:255" s="33" customFormat="1" ht="30" customHeight="1">
      <c r="A332" s="57">
        <v>28</v>
      </c>
      <c r="B332" s="48" t="s">
        <v>267</v>
      </c>
      <c r="C332" s="40" t="s">
        <v>68</v>
      </c>
      <c r="D332" s="40" t="s">
        <v>191</v>
      </c>
      <c r="E332" s="40" t="s">
        <v>18</v>
      </c>
      <c r="F332" s="60">
        <v>1</v>
      </c>
      <c r="G332" s="62">
        <v>75.85</v>
      </c>
      <c r="H332" s="62">
        <f t="shared" si="41"/>
        <v>75.85</v>
      </c>
      <c r="I332" s="60" t="s">
        <v>29</v>
      </c>
      <c r="J332" s="62">
        <v>18.15</v>
      </c>
      <c r="K332" s="62">
        <f t="shared" si="45"/>
        <v>1376.6774999999998</v>
      </c>
      <c r="L332" s="44"/>
      <c r="M332" s="44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</row>
    <row r="333" spans="1:255" s="33" customFormat="1" ht="30" customHeight="1">
      <c r="A333" s="80">
        <v>29</v>
      </c>
      <c r="B333" s="75" t="s">
        <v>318</v>
      </c>
      <c r="C333" s="40" t="s">
        <v>69</v>
      </c>
      <c r="D333" s="40" t="s">
        <v>317</v>
      </c>
      <c r="E333" s="40" t="s">
        <v>18</v>
      </c>
      <c r="F333" s="60">
        <v>1</v>
      </c>
      <c r="G333" s="62">
        <v>4.8</v>
      </c>
      <c r="H333" s="62">
        <f t="shared" si="41"/>
        <v>4.8</v>
      </c>
      <c r="I333" s="60" t="s">
        <v>29</v>
      </c>
      <c r="J333" s="62">
        <v>53.08</v>
      </c>
      <c r="K333" s="62">
        <f t="shared" si="45"/>
        <v>254.784</v>
      </c>
      <c r="M333" s="44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</row>
    <row r="334" spans="1:255" s="33" customFormat="1" ht="30" customHeight="1">
      <c r="A334" s="81"/>
      <c r="B334" s="76"/>
      <c r="C334" s="40" t="s">
        <v>69</v>
      </c>
      <c r="D334" s="40" t="s">
        <v>195</v>
      </c>
      <c r="E334" s="40" t="s">
        <v>18</v>
      </c>
      <c r="F334" s="60">
        <v>1</v>
      </c>
      <c r="G334" s="62">
        <v>25</v>
      </c>
      <c r="H334" s="62">
        <f t="shared" si="41"/>
        <v>25</v>
      </c>
      <c r="I334" s="60" t="s">
        <v>29</v>
      </c>
      <c r="J334" s="62">
        <v>13.86</v>
      </c>
      <c r="K334" s="62">
        <f t="shared" si="45"/>
        <v>346.5</v>
      </c>
      <c r="L334" s="44"/>
      <c r="M334" s="44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</row>
    <row r="335" spans="1:255" s="33" customFormat="1" ht="30" customHeight="1">
      <c r="A335" s="82"/>
      <c r="B335" s="77"/>
      <c r="C335" s="40" t="s">
        <v>68</v>
      </c>
      <c r="D335" s="40" t="s">
        <v>321</v>
      </c>
      <c r="E335" s="40" t="s">
        <v>18</v>
      </c>
      <c r="F335" s="60">
        <v>1</v>
      </c>
      <c r="G335" s="62">
        <v>3</v>
      </c>
      <c r="H335" s="62">
        <f t="shared" si="41"/>
        <v>3</v>
      </c>
      <c r="I335" s="60" t="s">
        <v>29</v>
      </c>
      <c r="J335" s="62">
        <v>11.82</v>
      </c>
      <c r="K335" s="62">
        <f t="shared" si="45"/>
        <v>35.46</v>
      </c>
      <c r="L335" s="44"/>
      <c r="M335" s="44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</row>
    <row r="336" spans="1:255" s="33" customFormat="1" ht="30" customHeight="1">
      <c r="A336" s="57">
        <v>30</v>
      </c>
      <c r="B336" s="41" t="s">
        <v>71</v>
      </c>
      <c r="C336" s="41" t="s">
        <v>300</v>
      </c>
      <c r="D336" s="40" t="s">
        <v>299</v>
      </c>
      <c r="E336" s="40" t="s">
        <v>18</v>
      </c>
      <c r="F336" s="60">
        <v>1</v>
      </c>
      <c r="G336" s="62">
        <v>30</v>
      </c>
      <c r="H336" s="62">
        <f t="shared" si="41"/>
        <v>30</v>
      </c>
      <c r="I336" s="60" t="s">
        <v>29</v>
      </c>
      <c r="J336" s="62">
        <v>11.67</v>
      </c>
      <c r="K336" s="62">
        <f t="shared" si="45"/>
        <v>350.1</v>
      </c>
      <c r="M336" s="44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</row>
    <row r="337" spans="1:255" s="33" customFormat="1" ht="30" customHeight="1">
      <c r="A337" s="57">
        <v>31</v>
      </c>
      <c r="B337" s="41" t="s">
        <v>74</v>
      </c>
      <c r="C337" s="40" t="s">
        <v>68</v>
      </c>
      <c r="D337" s="40" t="s">
        <v>191</v>
      </c>
      <c r="E337" s="40" t="s">
        <v>18</v>
      </c>
      <c r="F337" s="60">
        <v>1</v>
      </c>
      <c r="G337" s="62">
        <v>75.85</v>
      </c>
      <c r="H337" s="62">
        <f t="shared" si="41"/>
        <v>75.85</v>
      </c>
      <c r="I337" s="60" t="s">
        <v>29</v>
      </c>
      <c r="J337" s="62">
        <v>18.15</v>
      </c>
      <c r="K337" s="62">
        <f t="shared" si="45"/>
        <v>1376.6774999999998</v>
      </c>
      <c r="L337" s="44"/>
      <c r="M337" s="44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</row>
    <row r="338" spans="1:255" s="22" customFormat="1" ht="24" customHeight="1">
      <c r="A338" s="112" t="s">
        <v>37</v>
      </c>
      <c r="B338" s="112"/>
      <c r="C338" s="112"/>
      <c r="D338" s="112"/>
      <c r="E338" s="112"/>
      <c r="F338" s="112"/>
      <c r="G338" s="112"/>
      <c r="H338" s="112"/>
      <c r="I338" s="112"/>
      <c r="J338" s="112"/>
      <c r="K338" s="37">
        <v>55545.98</v>
      </c>
      <c r="M338" s="21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5"/>
      <c r="AF338" s="21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5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5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5"/>
      <c r="CX338" s="21"/>
      <c r="CY338" s="21"/>
      <c r="DA338" s="21"/>
      <c r="DB338" s="21"/>
      <c r="DK338" s="30"/>
      <c r="DL338" s="36"/>
      <c r="DM338" s="36"/>
      <c r="DN338" s="30"/>
      <c r="DO338" s="30"/>
      <c r="DP338" s="30"/>
      <c r="DQ338" s="30"/>
      <c r="DR338" s="30"/>
      <c r="DS338" s="30"/>
      <c r="DT338" s="29"/>
      <c r="DU338" s="29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29"/>
      <c r="EK338" s="29"/>
      <c r="EL338" s="30"/>
      <c r="EM338" s="29"/>
      <c r="EN338" s="29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 t="s">
        <v>25</v>
      </c>
      <c r="EY338" s="30"/>
      <c r="EZ338" s="30"/>
      <c r="FA338" s="30" t="s">
        <v>26</v>
      </c>
      <c r="FB338" s="30"/>
      <c r="FC338" s="30"/>
      <c r="FD338" s="30"/>
      <c r="FE338" s="30"/>
      <c r="FF338" s="29"/>
      <c r="FG338" s="29"/>
      <c r="FH338" s="30"/>
      <c r="FI338" s="30"/>
      <c r="FJ338" s="30"/>
      <c r="FK338" s="30"/>
      <c r="FL338" s="30"/>
      <c r="FM338" s="30"/>
      <c r="FN338" s="30"/>
      <c r="FO338" s="30"/>
      <c r="FV338" s="21"/>
      <c r="FW338" s="21"/>
      <c r="FY338" s="21"/>
      <c r="FZ338" s="21"/>
      <c r="GO338" s="21"/>
      <c r="GP338" s="21"/>
      <c r="GR338" s="21"/>
      <c r="GS338" s="21"/>
      <c r="HH338" s="21"/>
      <c r="HI338" s="21"/>
      <c r="HK338" s="21"/>
      <c r="HL338" s="21"/>
      <c r="IA338" s="21"/>
      <c r="IB338" s="21"/>
      <c r="ID338" s="21"/>
      <c r="IE338" s="21"/>
      <c r="IT338" s="21"/>
      <c r="IU338" s="21"/>
    </row>
    <row r="339" spans="1:18" s="20" customFormat="1" ht="24.75" customHeight="1" thickBot="1">
      <c r="A339" s="94" t="s">
        <v>42</v>
      </c>
      <c r="B339" s="88"/>
      <c r="C339" s="88"/>
      <c r="D339" s="88"/>
      <c r="E339" s="88"/>
      <c r="F339" s="88"/>
      <c r="G339" s="88"/>
      <c r="H339" s="88"/>
      <c r="I339" s="88"/>
      <c r="J339" s="95"/>
      <c r="K339" s="14">
        <v>833.87</v>
      </c>
      <c r="L339" s="33"/>
      <c r="M339" s="38"/>
      <c r="N339" s="33"/>
      <c r="O339" s="33"/>
      <c r="P339" s="33"/>
      <c r="Q339" s="33"/>
      <c r="R339" s="33"/>
    </row>
    <row r="340" spans="1:18" s="20" customFormat="1" ht="25.5" customHeight="1" thickBot="1">
      <c r="A340" s="85" t="s">
        <v>35</v>
      </c>
      <c r="B340" s="86"/>
      <c r="C340" s="86"/>
      <c r="D340" s="86"/>
      <c r="E340" s="86"/>
      <c r="F340" s="86"/>
      <c r="G340" s="86"/>
      <c r="H340" s="86"/>
      <c r="I340" s="86"/>
      <c r="J340" s="87"/>
      <c r="K340" s="9">
        <f>SUM(K260:K339)</f>
        <v>120916.12449999998</v>
      </c>
      <c r="L340" s="33"/>
      <c r="M340" s="33"/>
      <c r="N340" s="33"/>
      <c r="O340" s="33"/>
      <c r="P340" s="33"/>
      <c r="Q340" s="33"/>
      <c r="R340" s="33"/>
    </row>
    <row r="341" spans="1:18" s="20" customFormat="1" ht="27" customHeight="1" thickBot="1">
      <c r="A341" s="85" t="s">
        <v>38</v>
      </c>
      <c r="B341" s="86"/>
      <c r="C341" s="86"/>
      <c r="D341" s="86"/>
      <c r="E341" s="86"/>
      <c r="F341" s="86"/>
      <c r="G341" s="86"/>
      <c r="H341" s="86"/>
      <c r="I341" s="86"/>
      <c r="J341" s="87"/>
      <c r="K341" s="9">
        <v>0</v>
      </c>
      <c r="L341" s="33"/>
      <c r="M341" s="33"/>
      <c r="N341" s="33"/>
      <c r="O341" s="33"/>
      <c r="P341" s="33"/>
      <c r="Q341" s="33"/>
      <c r="R341" s="33"/>
    </row>
    <row r="342" spans="1:18" s="20" customFormat="1" ht="31.5" customHeight="1" thickBot="1">
      <c r="A342" s="85" t="s">
        <v>34</v>
      </c>
      <c r="B342" s="86"/>
      <c r="C342" s="86"/>
      <c r="D342" s="86"/>
      <c r="E342" s="86"/>
      <c r="F342" s="86"/>
      <c r="G342" s="86"/>
      <c r="H342" s="86"/>
      <c r="I342" s="86"/>
      <c r="J342" s="87"/>
      <c r="K342" s="9">
        <f>K340+K258+K177+K142</f>
        <v>230694.10049999997</v>
      </c>
      <c r="L342" s="33"/>
      <c r="M342" s="33"/>
      <c r="N342" s="33"/>
      <c r="O342" s="33"/>
      <c r="P342" s="33"/>
      <c r="Q342" s="33"/>
      <c r="R342" s="33"/>
    </row>
    <row r="343" spans="1:18" s="20" customFormat="1" ht="20.25" customHeight="1">
      <c r="A343" s="33"/>
      <c r="B343" s="33"/>
      <c r="C343" s="33"/>
      <c r="D343" s="33"/>
      <c r="E343" s="33"/>
      <c r="F343" s="33"/>
      <c r="G343" s="38"/>
      <c r="H343" s="38"/>
      <c r="I343" s="33"/>
      <c r="J343" s="38"/>
      <c r="K343" s="38"/>
      <c r="L343" s="33"/>
      <c r="M343" s="33"/>
      <c r="N343" s="33"/>
      <c r="O343" s="33"/>
      <c r="P343" s="33"/>
      <c r="Q343" s="33"/>
      <c r="R343" s="33"/>
    </row>
    <row r="344" spans="1:18" s="28" customFormat="1" ht="24.75" customHeight="1">
      <c r="A344" s="30"/>
      <c r="B344" s="113" t="s">
        <v>39</v>
      </c>
      <c r="C344" s="113"/>
      <c r="E344" s="97" t="s">
        <v>23</v>
      </c>
      <c r="F344" s="97"/>
      <c r="G344" s="97"/>
      <c r="H344" s="97"/>
      <c r="J344" s="29"/>
      <c r="K344" s="29"/>
      <c r="L344" s="30"/>
      <c r="M344" s="30"/>
      <c r="N344" s="30"/>
      <c r="O344" s="30"/>
      <c r="P344" s="30"/>
      <c r="Q344" s="30"/>
      <c r="R344" s="30"/>
    </row>
    <row r="345" spans="1:18" s="28" customFormat="1" ht="15" customHeight="1">
      <c r="A345" s="30"/>
      <c r="G345" s="31"/>
      <c r="H345" s="31"/>
      <c r="J345" s="29"/>
      <c r="K345" s="29"/>
      <c r="L345" s="30"/>
      <c r="M345" s="30"/>
      <c r="N345" s="30"/>
      <c r="O345" s="30"/>
      <c r="P345" s="30"/>
      <c r="Q345" s="30"/>
      <c r="R345" s="30"/>
    </row>
    <row r="346" spans="1:18" s="28" customFormat="1" ht="38.25" customHeight="1">
      <c r="A346" s="30"/>
      <c r="B346" s="97" t="s">
        <v>25</v>
      </c>
      <c r="C346" s="97"/>
      <c r="E346" s="97" t="s">
        <v>26</v>
      </c>
      <c r="F346" s="97"/>
      <c r="G346" s="97"/>
      <c r="H346" s="97"/>
      <c r="J346" s="29"/>
      <c r="K346" s="29"/>
      <c r="L346" s="30"/>
      <c r="M346" s="30"/>
      <c r="N346" s="30"/>
      <c r="O346" s="30"/>
      <c r="P346" s="30"/>
      <c r="Q346" s="30"/>
      <c r="R346" s="30"/>
    </row>
    <row r="347" spans="1:10" ht="12.75" customHeight="1">
      <c r="A347" s="108"/>
      <c r="B347" s="109"/>
      <c r="C347" s="109"/>
      <c r="D347" s="109"/>
      <c r="E347" s="109"/>
      <c r="F347" s="109"/>
      <c r="G347" s="110"/>
      <c r="H347" s="110"/>
      <c r="I347" s="109"/>
      <c r="J347" s="111"/>
    </row>
    <row r="348" spans="1:10" ht="12.75" customHeight="1">
      <c r="A348" s="108"/>
      <c r="B348" s="109"/>
      <c r="C348" s="109"/>
      <c r="D348" s="109"/>
      <c r="E348" s="109"/>
      <c r="F348" s="109"/>
      <c r="G348" s="110"/>
      <c r="H348" s="110"/>
      <c r="I348" s="109"/>
      <c r="J348" s="111"/>
    </row>
    <row r="349" spans="1:10" ht="12.75" customHeight="1">
      <c r="A349" s="108"/>
      <c r="B349" s="109"/>
      <c r="C349" s="109"/>
      <c r="D349" s="109"/>
      <c r="E349" s="109"/>
      <c r="F349" s="109"/>
      <c r="G349" s="110"/>
      <c r="H349" s="110"/>
      <c r="I349" s="109"/>
      <c r="J349" s="111"/>
    </row>
    <row r="350" spans="1:10" ht="12.75" customHeight="1">
      <c r="A350" s="108"/>
      <c r="B350" s="109"/>
      <c r="C350" s="109"/>
      <c r="D350" s="109"/>
      <c r="E350" s="109"/>
      <c r="F350" s="109"/>
      <c r="G350" s="110"/>
      <c r="H350" s="110"/>
      <c r="I350" s="109"/>
      <c r="J350" s="111"/>
    </row>
    <row r="351" ht="12.75" customHeight="1">
      <c r="A351" s="22"/>
    </row>
    <row r="352" spans="1:18" ht="12.75" customHeight="1">
      <c r="A352" s="22"/>
      <c r="B352" s="109"/>
      <c r="C352" s="109"/>
      <c r="E352" s="109"/>
      <c r="F352" s="109"/>
      <c r="G352" s="109"/>
      <c r="H352" s="109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B354" s="109"/>
      <c r="C354" s="109"/>
      <c r="E354" s="109"/>
      <c r="F354" s="109"/>
      <c r="G354" s="109"/>
      <c r="H354" s="109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8" ht="12.75" customHeight="1">
      <c r="A359" s="22"/>
      <c r="G359" s="23"/>
      <c r="H359" s="23"/>
    </row>
    <row r="360" ht="12.75" customHeight="1">
      <c r="A360" s="22"/>
    </row>
    <row r="361" ht="12.75" customHeight="1">
      <c r="A361" s="22"/>
    </row>
    <row r="362" ht="12.75" customHeight="1">
      <c r="A362" s="22"/>
    </row>
    <row r="363" spans="1:18" ht="12.75" customHeight="1">
      <c r="A363" s="22"/>
      <c r="G363" s="23"/>
      <c r="H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3"/>
      <c r="K389" s="23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3"/>
      <c r="K390" s="23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3"/>
      <c r="K393" s="23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ht="12.75" customHeight="1">
      <c r="A400" s="22"/>
    </row>
    <row r="401" ht="12.75" customHeight="1">
      <c r="A401" s="22"/>
    </row>
    <row r="402" ht="12.75" customHeight="1">
      <c r="A402" s="22"/>
    </row>
    <row r="403" ht="12.75" customHeight="1">
      <c r="A403" s="22"/>
    </row>
    <row r="404" ht="12.75" customHeight="1">
      <c r="A404" s="22"/>
    </row>
    <row r="405" ht="12.75" customHeight="1">
      <c r="A405" s="22"/>
    </row>
    <row r="406" ht="12.75" customHeight="1">
      <c r="A406" s="22"/>
    </row>
    <row r="407" spans="1:18" ht="12.75" customHeight="1">
      <c r="A407" s="22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spans="1:8" ht="12.75" customHeight="1">
      <c r="A423" s="22"/>
      <c r="G423" s="23"/>
      <c r="H423" s="23"/>
    </row>
    <row r="424" spans="1:18" ht="12.75" customHeight="1">
      <c r="A424" s="22"/>
      <c r="G424" s="23"/>
      <c r="H424" s="23"/>
      <c r="J424" s="24"/>
      <c r="K424" s="24"/>
      <c r="L424" s="23"/>
      <c r="M424" s="23"/>
      <c r="N424" s="23"/>
      <c r="O424" s="23"/>
      <c r="P424" s="23"/>
      <c r="Q424" s="23"/>
      <c r="R424" s="23"/>
    </row>
    <row r="425" spans="1:18" ht="12.75" customHeight="1">
      <c r="A425" s="22"/>
      <c r="G425" s="23"/>
      <c r="H425" s="23"/>
      <c r="J425" s="24"/>
      <c r="K425" s="24"/>
      <c r="L425" s="23"/>
      <c r="M425" s="23"/>
      <c r="N425" s="23"/>
      <c r="O425" s="23"/>
      <c r="P425" s="23"/>
      <c r="Q425" s="23"/>
      <c r="R425" s="23"/>
    </row>
    <row r="426" spans="1:18" ht="12.75" customHeight="1">
      <c r="A426" s="22"/>
      <c r="G426" s="23"/>
      <c r="H426" s="23"/>
      <c r="J426" s="24"/>
      <c r="K426" s="24"/>
      <c r="L426" s="23"/>
      <c r="M426" s="23"/>
      <c r="N426" s="23"/>
      <c r="O426" s="23"/>
      <c r="P426" s="23"/>
      <c r="Q426" s="23"/>
      <c r="R426" s="23"/>
    </row>
    <row r="427" spans="1:18" ht="12.75" customHeight="1">
      <c r="A427" s="22"/>
      <c r="G427" s="23"/>
      <c r="H427" s="23"/>
      <c r="J427" s="24"/>
      <c r="K427" s="24"/>
      <c r="L427" s="23"/>
      <c r="M427" s="23"/>
      <c r="N427" s="23"/>
      <c r="O427" s="23"/>
      <c r="P427" s="23"/>
      <c r="Q427" s="23"/>
      <c r="R427" s="23"/>
    </row>
    <row r="428" spans="1:18" ht="12.75" customHeight="1">
      <c r="A428" s="22"/>
      <c r="G428" s="23"/>
      <c r="H428" s="23"/>
      <c r="J428" s="24"/>
      <c r="K428" s="24"/>
      <c r="L428" s="23"/>
      <c r="M428" s="23"/>
      <c r="N428" s="23"/>
      <c r="O428" s="23"/>
      <c r="P428" s="23"/>
      <c r="Q428" s="23"/>
      <c r="R428" s="23"/>
    </row>
    <row r="429" spans="1:18" ht="12.75" customHeight="1">
      <c r="A429" s="22"/>
      <c r="G429" s="23"/>
      <c r="H429" s="23"/>
      <c r="J429" s="24"/>
      <c r="K429" s="24"/>
      <c r="L429" s="23"/>
      <c r="M429" s="23"/>
      <c r="N429" s="23"/>
      <c r="O429" s="23"/>
      <c r="P429" s="23"/>
      <c r="Q429" s="23"/>
      <c r="R429" s="23"/>
    </row>
    <row r="430" spans="1:18" ht="12.75" customHeight="1">
      <c r="A430" s="22"/>
      <c r="G430" s="23"/>
      <c r="H430" s="23"/>
      <c r="J430" s="24"/>
      <c r="K430" s="24"/>
      <c r="L430" s="23"/>
      <c r="M430" s="23"/>
      <c r="N430" s="23"/>
      <c r="O430" s="23"/>
      <c r="P430" s="23"/>
      <c r="Q430" s="23"/>
      <c r="R430" s="23"/>
    </row>
    <row r="431" spans="1:18" ht="12.75" customHeight="1">
      <c r="A431" s="22"/>
      <c r="G431" s="23"/>
      <c r="H431" s="23"/>
      <c r="J431" s="24"/>
      <c r="K431" s="24"/>
      <c r="L431" s="23"/>
      <c r="M431" s="23"/>
      <c r="N431" s="23"/>
      <c r="O431" s="23"/>
      <c r="P431" s="23"/>
      <c r="Q431" s="23"/>
      <c r="R431" s="23"/>
    </row>
    <row r="432" spans="1:18" ht="12.75" customHeight="1">
      <c r="A432" s="22"/>
      <c r="G432" s="23"/>
      <c r="H432" s="23"/>
      <c r="J432" s="24"/>
      <c r="K432" s="24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22"/>
      <c r="G433" s="23"/>
      <c r="H433" s="23"/>
      <c r="J433" s="24"/>
      <c r="K433" s="24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22"/>
      <c r="G434" s="23"/>
      <c r="H434" s="23"/>
      <c r="J434" s="24"/>
      <c r="K434" s="24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22"/>
      <c r="G435" s="23"/>
      <c r="H435" s="23"/>
      <c r="J435" s="24"/>
      <c r="K435" s="24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22"/>
      <c r="G436" s="23"/>
      <c r="H436" s="23"/>
      <c r="J436" s="24"/>
      <c r="K436" s="24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22"/>
      <c r="G437" s="23"/>
      <c r="H437" s="23"/>
      <c r="J437" s="24"/>
      <c r="K437" s="24"/>
      <c r="L437" s="23"/>
      <c r="M437" s="23"/>
      <c r="N437" s="23"/>
      <c r="O437" s="23"/>
      <c r="P437" s="23"/>
      <c r="Q437" s="23"/>
      <c r="R437" s="23"/>
    </row>
    <row r="438" spans="1:18" ht="12.75" customHeight="1">
      <c r="A438" s="22"/>
      <c r="G438" s="23"/>
      <c r="H438" s="23"/>
      <c r="J438" s="24"/>
      <c r="K438" s="24"/>
      <c r="L438" s="23"/>
      <c r="M438" s="23"/>
      <c r="N438" s="23"/>
      <c r="O438" s="23"/>
      <c r="P438" s="23"/>
      <c r="Q438" s="23"/>
      <c r="R438" s="23"/>
    </row>
    <row r="439" spans="1:18" ht="12.75" customHeight="1">
      <c r="A439" s="22"/>
      <c r="G439" s="23"/>
      <c r="H439" s="23"/>
      <c r="J439" s="24"/>
      <c r="K439" s="24"/>
      <c r="L439" s="23"/>
      <c r="M439" s="23"/>
      <c r="N439" s="23"/>
      <c r="O439" s="23"/>
      <c r="P439" s="23"/>
      <c r="Q439" s="23"/>
      <c r="R439" s="23"/>
    </row>
    <row r="440" spans="1:18" ht="12.75" customHeight="1">
      <c r="A440" s="22"/>
      <c r="G440" s="23"/>
      <c r="H440" s="23"/>
      <c r="J440" s="24"/>
      <c r="K440" s="24"/>
      <c r="L440" s="23"/>
      <c r="M440" s="23"/>
      <c r="N440" s="23"/>
      <c r="O440" s="23"/>
      <c r="P440" s="23"/>
      <c r="Q440" s="23"/>
      <c r="R440" s="23"/>
    </row>
    <row r="441" spans="1:18" ht="12.75" customHeight="1">
      <c r="A441" s="22"/>
      <c r="G441" s="23"/>
      <c r="H441" s="23"/>
      <c r="J441" s="24"/>
      <c r="K441" s="24"/>
      <c r="L441" s="23"/>
      <c r="M441" s="23"/>
      <c r="N441" s="23"/>
      <c r="O441" s="23"/>
      <c r="P441" s="23"/>
      <c r="Q441" s="23"/>
      <c r="R441" s="23"/>
    </row>
    <row r="442" spans="1:18" ht="12.75" customHeight="1">
      <c r="A442" s="22"/>
      <c r="G442" s="23"/>
      <c r="H442" s="23"/>
      <c r="J442" s="24"/>
      <c r="K442" s="24"/>
      <c r="L442" s="23"/>
      <c r="M442" s="23"/>
      <c r="N442" s="23"/>
      <c r="O442" s="23"/>
      <c r="P442" s="23"/>
      <c r="Q442" s="23"/>
      <c r="R442" s="23"/>
    </row>
    <row r="443" spans="1:18" ht="12.75" customHeight="1">
      <c r="A443" s="22"/>
      <c r="G443" s="23"/>
      <c r="H443" s="23"/>
      <c r="J443" s="24"/>
      <c r="K443" s="24"/>
      <c r="L443" s="23"/>
      <c r="M443" s="23"/>
      <c r="N443" s="23"/>
      <c r="O443" s="23"/>
      <c r="P443" s="23"/>
      <c r="Q443" s="23"/>
      <c r="R443" s="23"/>
    </row>
    <row r="444" spans="1:18" ht="12.75" customHeight="1">
      <c r="A444" s="22"/>
      <c r="G444" s="23"/>
      <c r="H444" s="23"/>
      <c r="J444" s="24"/>
      <c r="K444" s="24"/>
      <c r="L444" s="23"/>
      <c r="M444" s="23"/>
      <c r="N444" s="23"/>
      <c r="O444" s="23"/>
      <c r="P444" s="23"/>
      <c r="Q444" s="23"/>
      <c r="R444" s="23"/>
    </row>
    <row r="445" spans="1:18" ht="12.75" customHeight="1">
      <c r="A445" s="22"/>
      <c r="G445" s="23"/>
      <c r="H445" s="23"/>
      <c r="J445" s="24"/>
      <c r="K445" s="24"/>
      <c r="L445" s="23"/>
      <c r="M445" s="23"/>
      <c r="N445" s="23"/>
      <c r="O445" s="23"/>
      <c r="P445" s="23"/>
      <c r="Q445" s="23"/>
      <c r="R445" s="23"/>
    </row>
    <row r="446" spans="1:18" ht="12.75" customHeight="1">
      <c r="A446" s="22"/>
      <c r="G446" s="23"/>
      <c r="H446" s="23"/>
      <c r="J446" s="24"/>
      <c r="K446" s="24"/>
      <c r="L446" s="23"/>
      <c r="M446" s="23"/>
      <c r="N446" s="23"/>
      <c r="O446" s="23"/>
      <c r="P446" s="23"/>
      <c r="Q446" s="23"/>
      <c r="R446" s="23"/>
    </row>
    <row r="447" spans="1:18" ht="12.75" customHeight="1">
      <c r="A447" s="22"/>
      <c r="G447" s="23"/>
      <c r="H447" s="23"/>
      <c r="J447" s="24"/>
      <c r="K447" s="24"/>
      <c r="L447" s="23"/>
      <c r="M447" s="23"/>
      <c r="N447" s="23"/>
      <c r="O447" s="23"/>
      <c r="P447" s="23"/>
      <c r="Q447" s="23"/>
      <c r="R447" s="23"/>
    </row>
    <row r="448" spans="1:18" ht="12.75" customHeight="1">
      <c r="A448" s="22"/>
      <c r="G448" s="23"/>
      <c r="H448" s="23"/>
      <c r="J448" s="24"/>
      <c r="K448" s="24"/>
      <c r="L448" s="23"/>
      <c r="M448" s="23"/>
      <c r="N448" s="23"/>
      <c r="O448" s="23"/>
      <c r="P448" s="23"/>
      <c r="Q448" s="23"/>
      <c r="R448" s="23"/>
    </row>
    <row r="449" spans="1:18" ht="12.75" customHeight="1">
      <c r="A449" s="22"/>
      <c r="G449" s="23"/>
      <c r="H449" s="23"/>
      <c r="J449" s="24"/>
      <c r="K449" s="24"/>
      <c r="L449" s="23"/>
      <c r="M449" s="23"/>
      <c r="N449" s="23"/>
      <c r="O449" s="23"/>
      <c r="P449" s="23"/>
      <c r="Q449" s="23"/>
      <c r="R449" s="23"/>
    </row>
    <row r="450" spans="1:18" ht="12.75" customHeight="1">
      <c r="A450" s="22"/>
      <c r="G450" s="23"/>
      <c r="H450" s="23"/>
      <c r="J450" s="24"/>
      <c r="K450" s="24"/>
      <c r="L450" s="23"/>
      <c r="M450" s="23"/>
      <c r="N450" s="23"/>
      <c r="O450" s="23"/>
      <c r="P450" s="23"/>
      <c r="Q450" s="23"/>
      <c r="R450" s="23"/>
    </row>
    <row r="451" spans="1:18" ht="12.75" customHeight="1">
      <c r="A451" s="22"/>
      <c r="G451" s="23"/>
      <c r="H451" s="23"/>
      <c r="J451" s="24"/>
      <c r="K451" s="24"/>
      <c r="L451" s="23"/>
      <c r="M451" s="23"/>
      <c r="N451" s="23"/>
      <c r="O451" s="23"/>
      <c r="P451" s="23"/>
      <c r="Q451" s="23"/>
      <c r="R451" s="23"/>
    </row>
    <row r="452" spans="1:18" ht="12.75" customHeight="1">
      <c r="A452" s="22"/>
      <c r="G452" s="23"/>
      <c r="H452" s="23"/>
      <c r="J452" s="24"/>
      <c r="K452" s="24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22"/>
      <c r="G453" s="23"/>
      <c r="H453" s="23"/>
      <c r="J453" s="24"/>
      <c r="K453" s="24"/>
      <c r="L453" s="23"/>
      <c r="M453" s="23"/>
      <c r="N453" s="23"/>
      <c r="O453" s="23"/>
      <c r="P453" s="23"/>
      <c r="Q453" s="23"/>
      <c r="R453" s="23"/>
    </row>
    <row r="454" spans="1:18" ht="12.75" customHeight="1">
      <c r="A454" s="22"/>
      <c r="G454" s="23"/>
      <c r="H454" s="23"/>
      <c r="J454" s="24"/>
      <c r="K454" s="24"/>
      <c r="L454" s="23"/>
      <c r="M454" s="23"/>
      <c r="N454" s="23"/>
      <c r="O454" s="23"/>
      <c r="P454" s="23"/>
      <c r="Q454" s="23"/>
      <c r="R454" s="23"/>
    </row>
    <row r="455" spans="1:18" ht="12.75" customHeight="1">
      <c r="A455" s="22"/>
      <c r="G455" s="23"/>
      <c r="H455" s="23"/>
      <c r="J455" s="24"/>
      <c r="K455" s="24"/>
      <c r="L455" s="23"/>
      <c r="M455" s="23"/>
      <c r="N455" s="23"/>
      <c r="O455" s="23"/>
      <c r="P455" s="23"/>
      <c r="Q455" s="23"/>
      <c r="R455" s="23"/>
    </row>
    <row r="456" spans="1:18" ht="12.75" customHeight="1">
      <c r="A456" s="22"/>
      <c r="G456" s="23"/>
      <c r="H456" s="23"/>
      <c r="J456" s="24"/>
      <c r="K456" s="24"/>
      <c r="L456" s="23"/>
      <c r="M456" s="23"/>
      <c r="N456" s="23"/>
      <c r="O456" s="23"/>
      <c r="P456" s="23"/>
      <c r="Q456" s="23"/>
      <c r="R456" s="23"/>
    </row>
    <row r="457" spans="1:18" ht="12.75" customHeight="1">
      <c r="A457" s="22"/>
      <c r="G457" s="23"/>
      <c r="H457" s="23"/>
      <c r="J457" s="24"/>
      <c r="K457" s="24"/>
      <c r="L457" s="23"/>
      <c r="M457" s="23"/>
      <c r="N457" s="23"/>
      <c r="O457" s="23"/>
      <c r="P457" s="23"/>
      <c r="Q457" s="23"/>
      <c r="R457" s="23"/>
    </row>
    <row r="458" spans="1:18" ht="12.75" customHeight="1">
      <c r="A458" s="22"/>
      <c r="G458" s="23"/>
      <c r="H458" s="23"/>
      <c r="J458" s="24"/>
      <c r="K458" s="24"/>
      <c r="L458" s="23"/>
      <c r="M458" s="23"/>
      <c r="N458" s="23"/>
      <c r="O458" s="23"/>
      <c r="P458" s="23"/>
      <c r="Q458" s="23"/>
      <c r="R458" s="23"/>
    </row>
    <row r="459" spans="1:18" ht="12.75" customHeight="1">
      <c r="A459" s="22"/>
      <c r="G459" s="23"/>
      <c r="H459" s="23"/>
      <c r="J459" s="24"/>
      <c r="K459" s="24"/>
      <c r="L459" s="23"/>
      <c r="M459" s="23"/>
      <c r="N459" s="23"/>
      <c r="O459" s="23"/>
      <c r="P459" s="23"/>
      <c r="Q459" s="23"/>
      <c r="R459" s="23"/>
    </row>
    <row r="460" spans="1:18" ht="12.75" customHeight="1">
      <c r="A460" s="22"/>
      <c r="G460" s="23"/>
      <c r="H460" s="23"/>
      <c r="J460" s="24"/>
      <c r="K460" s="24"/>
      <c r="L460" s="23"/>
      <c r="M460" s="23"/>
      <c r="N460" s="23"/>
      <c r="O460" s="23"/>
      <c r="P460" s="23"/>
      <c r="Q460" s="23"/>
      <c r="R460" s="23"/>
    </row>
    <row r="461" spans="1:18" ht="12.75" customHeight="1">
      <c r="A461" s="22"/>
      <c r="G461" s="23"/>
      <c r="H461" s="23"/>
      <c r="J461" s="24"/>
      <c r="K461" s="24"/>
      <c r="L461" s="23"/>
      <c r="M461" s="23"/>
      <c r="N461" s="23"/>
      <c r="O461" s="23"/>
      <c r="P461" s="23"/>
      <c r="Q461" s="23"/>
      <c r="R461" s="23"/>
    </row>
    <row r="462" spans="1:18" ht="12.75" customHeight="1">
      <c r="A462" s="22"/>
      <c r="G462" s="23"/>
      <c r="H462" s="23"/>
      <c r="J462" s="24"/>
      <c r="K462" s="24"/>
      <c r="L462" s="23"/>
      <c r="M462" s="23"/>
      <c r="N462" s="23"/>
      <c r="O462" s="23"/>
      <c r="P462" s="23"/>
      <c r="Q462" s="23"/>
      <c r="R462" s="23"/>
    </row>
    <row r="463" spans="1:18" ht="12.75" customHeight="1">
      <c r="A463" s="22"/>
      <c r="G463" s="23"/>
      <c r="H463" s="23"/>
      <c r="J463" s="24"/>
      <c r="K463" s="24"/>
      <c r="L463" s="23"/>
      <c r="M463" s="23"/>
      <c r="N463" s="23"/>
      <c r="O463" s="23"/>
      <c r="P463" s="23"/>
      <c r="Q463" s="23"/>
      <c r="R463" s="23"/>
    </row>
    <row r="464" spans="1:18" ht="12.75" customHeight="1">
      <c r="A464" s="22"/>
      <c r="G464" s="23"/>
      <c r="H464" s="23"/>
      <c r="J464" s="24"/>
      <c r="K464" s="24"/>
      <c r="L464" s="23"/>
      <c r="M464" s="23"/>
      <c r="N464" s="23"/>
      <c r="O464" s="23"/>
      <c r="P464" s="23"/>
      <c r="Q464" s="23"/>
      <c r="R464" s="23"/>
    </row>
    <row r="465" spans="1:18" ht="12.75" customHeight="1">
      <c r="A465" s="22"/>
      <c r="G465" s="23"/>
      <c r="H465" s="23"/>
      <c r="J465" s="24"/>
      <c r="K465" s="24"/>
      <c r="L465" s="23"/>
      <c r="M465" s="23"/>
      <c r="N465" s="23"/>
      <c r="O465" s="23"/>
      <c r="P465" s="23"/>
      <c r="Q465" s="23"/>
      <c r="R465" s="23"/>
    </row>
    <row r="466" spans="1:18" ht="12.75" customHeight="1">
      <c r="A466" s="22"/>
      <c r="G466" s="23"/>
      <c r="H466" s="23"/>
      <c r="J466" s="24"/>
      <c r="K466" s="24"/>
      <c r="L466" s="23"/>
      <c r="M466" s="23"/>
      <c r="N466" s="23"/>
      <c r="O466" s="23"/>
      <c r="P466" s="23"/>
      <c r="Q466" s="23"/>
      <c r="R466" s="23"/>
    </row>
    <row r="467" spans="1:18" ht="12.75" customHeight="1">
      <c r="A467" s="22"/>
      <c r="G467" s="23"/>
      <c r="H467" s="23"/>
      <c r="J467" s="24"/>
      <c r="K467" s="24"/>
      <c r="L467" s="23"/>
      <c r="M467" s="23"/>
      <c r="N467" s="23"/>
      <c r="O467" s="23"/>
      <c r="P467" s="23"/>
      <c r="Q467" s="23"/>
      <c r="R467" s="23"/>
    </row>
    <row r="468" spans="1:18" ht="12.75" customHeight="1">
      <c r="A468" s="22"/>
      <c r="G468" s="23"/>
      <c r="H468" s="23"/>
      <c r="J468" s="24"/>
      <c r="K468" s="24"/>
      <c r="L468" s="23"/>
      <c r="M468" s="23"/>
      <c r="N468" s="23"/>
      <c r="O468" s="23"/>
      <c r="P468" s="23"/>
      <c r="Q468" s="23"/>
      <c r="R468" s="23"/>
    </row>
    <row r="469" spans="1:18" ht="12.75" customHeight="1">
      <c r="A469" s="22"/>
      <c r="G469" s="23"/>
      <c r="H469" s="23"/>
      <c r="J469" s="24"/>
      <c r="K469" s="24"/>
      <c r="L469" s="23"/>
      <c r="M469" s="23"/>
      <c r="N469" s="23"/>
      <c r="O469" s="23"/>
      <c r="P469" s="23"/>
      <c r="Q469" s="23"/>
      <c r="R469" s="23"/>
    </row>
    <row r="470" spans="1:18" ht="12.75" customHeight="1">
      <c r="A470" s="22"/>
      <c r="G470" s="23"/>
      <c r="H470" s="23"/>
      <c r="J470" s="24"/>
      <c r="K470" s="24"/>
      <c r="L470" s="23"/>
      <c r="M470" s="23"/>
      <c r="N470" s="23"/>
      <c r="O470" s="23"/>
      <c r="P470" s="23"/>
      <c r="Q470" s="23"/>
      <c r="R470" s="23"/>
    </row>
    <row r="471" spans="1:18" ht="12.75" customHeight="1">
      <c r="A471" s="22"/>
      <c r="G471" s="23"/>
      <c r="H471" s="23"/>
      <c r="J471" s="24"/>
      <c r="K471" s="24"/>
      <c r="L471" s="23"/>
      <c r="M471" s="23"/>
      <c r="N471" s="23"/>
      <c r="O471" s="23"/>
      <c r="P471" s="23"/>
      <c r="Q471" s="23"/>
      <c r="R471" s="23"/>
    </row>
    <row r="472" spans="1:18" ht="12.75" customHeight="1">
      <c r="A472" s="22"/>
      <c r="G472" s="23"/>
      <c r="H472" s="23"/>
      <c r="J472" s="24"/>
      <c r="K472" s="24"/>
      <c r="L472" s="23"/>
      <c r="M472" s="23"/>
      <c r="N472" s="23"/>
      <c r="O472" s="23"/>
      <c r="P472" s="23"/>
      <c r="Q472" s="23"/>
      <c r="R472" s="23"/>
    </row>
    <row r="473" spans="1:18" ht="12.75" customHeight="1">
      <c r="A473" s="22"/>
      <c r="G473" s="23"/>
      <c r="H473" s="23"/>
      <c r="J473" s="24"/>
      <c r="K473" s="24"/>
      <c r="L473" s="23"/>
      <c r="M473" s="23"/>
      <c r="N473" s="23"/>
      <c r="O473" s="23"/>
      <c r="P473" s="23"/>
      <c r="Q473" s="23"/>
      <c r="R473" s="23"/>
    </row>
    <row r="474" spans="1:18" ht="12.75" customHeight="1">
      <c r="A474" s="22"/>
      <c r="G474" s="23"/>
      <c r="H474" s="23"/>
      <c r="J474" s="24"/>
      <c r="K474" s="24"/>
      <c r="L474" s="23"/>
      <c r="M474" s="23"/>
      <c r="N474" s="23"/>
      <c r="O474" s="23"/>
      <c r="P474" s="23"/>
      <c r="Q474" s="23"/>
      <c r="R474" s="23"/>
    </row>
    <row r="475" spans="1:18" ht="12.75" customHeight="1">
      <c r="A475" s="22"/>
      <c r="G475" s="23"/>
      <c r="H475" s="23"/>
      <c r="J475" s="24"/>
      <c r="K475" s="24"/>
      <c r="L475" s="23"/>
      <c r="M475" s="23"/>
      <c r="N475" s="23"/>
      <c r="O475" s="23"/>
      <c r="P475" s="23"/>
      <c r="Q475" s="23"/>
      <c r="R475" s="23"/>
    </row>
    <row r="476" spans="1:18" ht="12.75" customHeight="1">
      <c r="A476" s="22"/>
      <c r="G476" s="23"/>
      <c r="H476" s="23"/>
      <c r="J476" s="24"/>
      <c r="K476" s="24"/>
      <c r="L476" s="23"/>
      <c r="M476" s="23"/>
      <c r="N476" s="23"/>
      <c r="O476" s="23"/>
      <c r="P476" s="23"/>
      <c r="Q476" s="23"/>
      <c r="R476" s="23"/>
    </row>
    <row r="477" spans="1:18" ht="12.75" customHeight="1">
      <c r="A477" s="22"/>
      <c r="G477" s="23"/>
      <c r="H477" s="23"/>
      <c r="J477" s="24"/>
      <c r="K477" s="24"/>
      <c r="L477" s="23"/>
      <c r="M477" s="23"/>
      <c r="N477" s="23"/>
      <c r="O477" s="23"/>
      <c r="P477" s="23"/>
      <c r="Q477" s="23"/>
      <c r="R477" s="23"/>
    </row>
    <row r="478" spans="1:18" ht="12.75" customHeight="1">
      <c r="A478" s="22"/>
      <c r="G478" s="23"/>
      <c r="H478" s="23"/>
      <c r="J478" s="24"/>
      <c r="K478" s="24"/>
      <c r="L478" s="23"/>
      <c r="M478" s="23"/>
      <c r="N478" s="23"/>
      <c r="O478" s="23"/>
      <c r="P478" s="23"/>
      <c r="Q478" s="23"/>
      <c r="R478" s="23"/>
    </row>
    <row r="479" spans="1:18" ht="12.75" customHeight="1">
      <c r="A479" s="22"/>
      <c r="G479" s="23"/>
      <c r="H479" s="23"/>
      <c r="J479" s="24"/>
      <c r="K479" s="24"/>
      <c r="L479" s="23"/>
      <c r="M479" s="23"/>
      <c r="N479" s="23"/>
      <c r="O479" s="23"/>
      <c r="P479" s="23"/>
      <c r="Q479" s="23"/>
      <c r="R479" s="23"/>
    </row>
    <row r="480" spans="1:18" ht="12.75" customHeight="1">
      <c r="A480" s="22"/>
      <c r="G480" s="23"/>
      <c r="H480" s="23"/>
      <c r="J480" s="24"/>
      <c r="K480" s="24"/>
      <c r="L480" s="23"/>
      <c r="M480" s="23"/>
      <c r="N480" s="23"/>
      <c r="O480" s="23"/>
      <c r="P480" s="23"/>
      <c r="Q480" s="23"/>
      <c r="R480" s="23"/>
    </row>
    <row r="481" spans="1:18" ht="12.75" customHeight="1">
      <c r="A481" s="22"/>
      <c r="G481" s="23"/>
      <c r="H481" s="23"/>
      <c r="J481" s="24"/>
      <c r="K481" s="24"/>
      <c r="L481" s="23"/>
      <c r="M481" s="23"/>
      <c r="N481" s="23"/>
      <c r="O481" s="23"/>
      <c r="P481" s="23"/>
      <c r="Q481" s="23"/>
      <c r="R481" s="23"/>
    </row>
    <row r="482" spans="1:18" ht="12.75" customHeight="1">
      <c r="A482" s="22"/>
      <c r="G482" s="23"/>
      <c r="H482" s="23"/>
      <c r="J482" s="24"/>
      <c r="K482" s="24"/>
      <c r="L482" s="23"/>
      <c r="M482" s="23"/>
      <c r="N482" s="23"/>
      <c r="O482" s="23"/>
      <c r="P482" s="23"/>
      <c r="Q482" s="23"/>
      <c r="R482" s="23"/>
    </row>
    <row r="483" spans="1:18" ht="12.75" customHeight="1">
      <c r="A483" s="22"/>
      <c r="G483" s="23"/>
      <c r="H483" s="23"/>
      <c r="J483" s="24"/>
      <c r="K483" s="24"/>
      <c r="L483" s="23"/>
      <c r="M483" s="23"/>
      <c r="N483" s="23"/>
      <c r="O483" s="23"/>
      <c r="P483" s="23"/>
      <c r="Q483" s="23"/>
      <c r="R483" s="23"/>
    </row>
    <row r="484" spans="1:18" ht="12.75" customHeight="1">
      <c r="A484" s="22"/>
      <c r="G484" s="23"/>
      <c r="H484" s="23"/>
      <c r="J484" s="24"/>
      <c r="K484" s="24"/>
      <c r="L484" s="23"/>
      <c r="M484" s="23"/>
      <c r="N484" s="23"/>
      <c r="O484" s="23"/>
      <c r="P484" s="23"/>
      <c r="Q484" s="23"/>
      <c r="R484" s="23"/>
    </row>
    <row r="485" spans="1:18" ht="12.75" customHeight="1">
      <c r="A485" s="22"/>
      <c r="G485" s="23"/>
      <c r="H485" s="23"/>
      <c r="J485" s="24"/>
      <c r="K485" s="24"/>
      <c r="L485" s="23"/>
      <c r="M485" s="23"/>
      <c r="N485" s="23"/>
      <c r="O485" s="23"/>
      <c r="P485" s="23"/>
      <c r="Q485" s="23"/>
      <c r="R485" s="23"/>
    </row>
    <row r="486" spans="1:18" ht="12.75" customHeight="1">
      <c r="A486" s="22"/>
      <c r="G486" s="23"/>
      <c r="H486" s="23"/>
      <c r="J486" s="24"/>
      <c r="K486" s="24"/>
      <c r="L486" s="23"/>
      <c r="M486" s="23"/>
      <c r="N486" s="23"/>
      <c r="O486" s="23"/>
      <c r="P486" s="23"/>
      <c r="Q486" s="23"/>
      <c r="R486" s="23"/>
    </row>
    <row r="487" spans="1:18" ht="12.75" customHeight="1">
      <c r="A487" s="22"/>
      <c r="G487" s="23"/>
      <c r="H487" s="23"/>
      <c r="J487" s="24"/>
      <c r="K487" s="24"/>
      <c r="L487" s="23"/>
      <c r="M487" s="23"/>
      <c r="N487" s="23"/>
      <c r="O487" s="23"/>
      <c r="P487" s="23"/>
      <c r="Q487" s="23"/>
      <c r="R487" s="23"/>
    </row>
    <row r="488" spans="1:18" ht="12.75" customHeight="1">
      <c r="A488" s="22"/>
      <c r="G488" s="23"/>
      <c r="H488" s="23"/>
      <c r="J488" s="24"/>
      <c r="K488" s="24"/>
      <c r="L488" s="23"/>
      <c r="M488" s="23"/>
      <c r="N488" s="23"/>
      <c r="O488" s="23"/>
      <c r="P488" s="23"/>
      <c r="Q488" s="23"/>
      <c r="R488" s="23"/>
    </row>
    <row r="489" spans="1:18" ht="12.75" customHeight="1">
      <c r="A489" s="22"/>
      <c r="G489" s="23"/>
      <c r="H489" s="23"/>
      <c r="J489" s="24"/>
      <c r="K489" s="24"/>
      <c r="L489" s="23"/>
      <c r="M489" s="23"/>
      <c r="N489" s="23"/>
      <c r="O489" s="23"/>
      <c r="P489" s="23"/>
      <c r="Q489" s="23"/>
      <c r="R489" s="23"/>
    </row>
    <row r="490" spans="1:18" ht="12.75" customHeight="1">
      <c r="A490" s="22"/>
      <c r="G490" s="23"/>
      <c r="H490" s="23"/>
      <c r="J490" s="24"/>
      <c r="K490" s="24"/>
      <c r="L490" s="23"/>
      <c r="M490" s="23"/>
      <c r="N490" s="23"/>
      <c r="O490" s="23"/>
      <c r="P490" s="23"/>
      <c r="Q490" s="23"/>
      <c r="R490" s="23"/>
    </row>
    <row r="491" spans="1:18" ht="12.75" customHeight="1">
      <c r="A491" s="22"/>
      <c r="G491" s="23"/>
      <c r="H491" s="23"/>
      <c r="J491" s="24"/>
      <c r="K491" s="24"/>
      <c r="L491" s="23"/>
      <c r="M491" s="23"/>
      <c r="N491" s="23"/>
      <c r="O491" s="23"/>
      <c r="P491" s="23"/>
      <c r="Q491" s="23"/>
      <c r="R491" s="23"/>
    </row>
    <row r="492" spans="1:18" ht="12.75" customHeight="1">
      <c r="A492" s="22"/>
      <c r="G492" s="23"/>
      <c r="H492" s="23"/>
      <c r="J492" s="24"/>
      <c r="K492" s="24"/>
      <c r="L492" s="23"/>
      <c r="M492" s="23"/>
      <c r="N492" s="23"/>
      <c r="O492" s="23"/>
      <c r="P492" s="23"/>
      <c r="Q492" s="23"/>
      <c r="R492" s="23"/>
    </row>
    <row r="493" spans="1:18" ht="12.75" customHeight="1">
      <c r="A493" s="22"/>
      <c r="G493" s="23"/>
      <c r="H493" s="23"/>
      <c r="J493" s="24"/>
      <c r="K493" s="24"/>
      <c r="L493" s="23"/>
      <c r="M493" s="23"/>
      <c r="N493" s="23"/>
      <c r="O493" s="23"/>
      <c r="P493" s="23"/>
      <c r="Q493" s="23"/>
      <c r="R493" s="23"/>
    </row>
    <row r="494" spans="1:18" ht="12.75" customHeight="1">
      <c r="A494" s="22"/>
      <c r="G494" s="23"/>
      <c r="H494" s="23"/>
      <c r="J494" s="24"/>
      <c r="K494" s="24"/>
      <c r="L494" s="23"/>
      <c r="M494" s="23"/>
      <c r="N494" s="23"/>
      <c r="O494" s="23"/>
      <c r="P494" s="23"/>
      <c r="Q494" s="23"/>
      <c r="R494" s="23"/>
    </row>
    <row r="495" spans="1:18" ht="12.75" customHeight="1">
      <c r="A495" s="22"/>
      <c r="G495" s="23"/>
      <c r="H495" s="23"/>
      <c r="J495" s="24"/>
      <c r="K495" s="24"/>
      <c r="L495" s="23"/>
      <c r="M495" s="23"/>
      <c r="N495" s="23"/>
      <c r="O495" s="23"/>
      <c r="P495" s="23"/>
      <c r="Q495" s="23"/>
      <c r="R495" s="23"/>
    </row>
    <row r="496" spans="1:18" ht="12.75" customHeight="1">
      <c r="A496" s="22"/>
      <c r="G496" s="23"/>
      <c r="H496" s="23"/>
      <c r="J496" s="24"/>
      <c r="K496" s="24"/>
      <c r="L496" s="23"/>
      <c r="M496" s="23"/>
      <c r="N496" s="23"/>
      <c r="O496" s="23"/>
      <c r="P496" s="23"/>
      <c r="Q496" s="23"/>
      <c r="R496" s="23"/>
    </row>
    <row r="497" spans="1:18" ht="12.75" customHeight="1">
      <c r="A497" s="22"/>
      <c r="G497" s="23"/>
      <c r="H497" s="23"/>
      <c r="J497" s="24"/>
      <c r="K497" s="24"/>
      <c r="L497" s="23"/>
      <c r="M497" s="23"/>
      <c r="N497" s="23"/>
      <c r="O497" s="23"/>
      <c r="P497" s="23"/>
      <c r="Q497" s="23"/>
      <c r="R497" s="23"/>
    </row>
    <row r="498" spans="1:18" ht="12.75" customHeight="1">
      <c r="A498" s="22"/>
      <c r="G498" s="23"/>
      <c r="H498" s="23"/>
      <c r="J498" s="24"/>
      <c r="K498" s="24"/>
      <c r="L498" s="23"/>
      <c r="M498" s="23"/>
      <c r="N498" s="23"/>
      <c r="O498" s="23"/>
      <c r="P498" s="23"/>
      <c r="Q498" s="23"/>
      <c r="R498" s="23"/>
    </row>
    <row r="499" spans="1:18" ht="12.75" customHeight="1">
      <c r="A499" s="22"/>
      <c r="G499" s="23"/>
      <c r="H499" s="23"/>
      <c r="J499" s="24"/>
      <c r="K499" s="24"/>
      <c r="L499" s="23"/>
      <c r="M499" s="23"/>
      <c r="N499" s="23"/>
      <c r="O499" s="23"/>
      <c r="P499" s="23"/>
      <c r="Q499" s="23"/>
      <c r="R499" s="23"/>
    </row>
    <row r="500" spans="1:18" ht="12.75" customHeight="1">
      <c r="A500" s="22"/>
      <c r="G500" s="23"/>
      <c r="H500" s="23"/>
      <c r="J500" s="24"/>
      <c r="K500" s="24"/>
      <c r="L500" s="23"/>
      <c r="M500" s="23"/>
      <c r="N500" s="23"/>
      <c r="O500" s="23"/>
      <c r="P500" s="23"/>
      <c r="Q500" s="23"/>
      <c r="R500" s="23"/>
    </row>
    <row r="501" spans="1:18" ht="12.75" customHeight="1">
      <c r="A501" s="22"/>
      <c r="G501" s="23"/>
      <c r="H501" s="23"/>
      <c r="J501" s="24"/>
      <c r="K501" s="24"/>
      <c r="L501" s="23"/>
      <c r="M501" s="23"/>
      <c r="N501" s="23"/>
      <c r="O501" s="23"/>
      <c r="P501" s="23"/>
      <c r="Q501" s="23"/>
      <c r="R501" s="23"/>
    </row>
    <row r="502" spans="1:18" ht="12.75" customHeight="1">
      <c r="A502" s="22"/>
      <c r="G502" s="23"/>
      <c r="H502" s="23"/>
      <c r="J502" s="24"/>
      <c r="K502" s="24"/>
      <c r="L502" s="23"/>
      <c r="M502" s="23"/>
      <c r="N502" s="23"/>
      <c r="O502" s="23"/>
      <c r="P502" s="23"/>
      <c r="Q502" s="23"/>
      <c r="R502" s="23"/>
    </row>
    <row r="503" spans="1:18" ht="12.75" customHeight="1">
      <c r="A503" s="22"/>
      <c r="G503" s="23"/>
      <c r="H503" s="23"/>
      <c r="J503" s="24"/>
      <c r="K503" s="24"/>
      <c r="L503" s="23"/>
      <c r="M503" s="23"/>
      <c r="N503" s="23"/>
      <c r="O503" s="23"/>
      <c r="P503" s="23"/>
      <c r="Q503" s="23"/>
      <c r="R503" s="23"/>
    </row>
    <row r="504" spans="1:18" ht="12.75" customHeight="1">
      <c r="A504" s="22"/>
      <c r="G504" s="23"/>
      <c r="H504" s="23"/>
      <c r="J504" s="24"/>
      <c r="K504" s="24"/>
      <c r="L504" s="23"/>
      <c r="M504" s="23"/>
      <c r="N504" s="23"/>
      <c r="O504" s="23"/>
      <c r="P504" s="23"/>
      <c r="Q504" s="23"/>
      <c r="R504" s="23"/>
    </row>
    <row r="505" spans="1:18" ht="12.75" customHeight="1">
      <c r="A505" s="22"/>
      <c r="G505" s="23"/>
      <c r="H505" s="23"/>
      <c r="J505" s="24"/>
      <c r="K505" s="24"/>
      <c r="L505" s="23"/>
      <c r="M505" s="23"/>
      <c r="N505" s="23"/>
      <c r="O505" s="23"/>
      <c r="P505" s="23"/>
      <c r="Q505" s="23"/>
      <c r="R505" s="23"/>
    </row>
    <row r="506" spans="1:18" ht="12.75" customHeight="1">
      <c r="A506" s="22"/>
      <c r="G506" s="23"/>
      <c r="H506" s="23"/>
      <c r="J506" s="24"/>
      <c r="K506" s="24"/>
      <c r="L506" s="23"/>
      <c r="M506" s="23"/>
      <c r="N506" s="23"/>
      <c r="O506" s="23"/>
      <c r="P506" s="23"/>
      <c r="Q506" s="23"/>
      <c r="R506" s="23"/>
    </row>
    <row r="507" spans="1:18" ht="12.75" customHeight="1">
      <c r="A507" s="22"/>
      <c r="G507" s="23"/>
      <c r="H507" s="23"/>
      <c r="J507" s="24"/>
      <c r="K507" s="24"/>
      <c r="L507" s="23"/>
      <c r="M507" s="23"/>
      <c r="N507" s="23"/>
      <c r="O507" s="23"/>
      <c r="P507" s="23"/>
      <c r="Q507" s="23"/>
      <c r="R507" s="23"/>
    </row>
    <row r="508" spans="1:18" ht="12.75" customHeight="1">
      <c r="A508" s="22"/>
      <c r="G508" s="23"/>
      <c r="H508" s="23"/>
      <c r="J508" s="24"/>
      <c r="K508" s="24"/>
      <c r="L508" s="23"/>
      <c r="M508" s="23"/>
      <c r="N508" s="23"/>
      <c r="O508" s="23"/>
      <c r="P508" s="23"/>
      <c r="Q508" s="23"/>
      <c r="R508" s="23"/>
    </row>
    <row r="509" spans="1:18" ht="12.75" customHeight="1">
      <c r="A509" s="22"/>
      <c r="G509" s="23"/>
      <c r="H509" s="23"/>
      <c r="J509" s="24"/>
      <c r="K509" s="24"/>
      <c r="L509" s="23"/>
      <c r="M509" s="23"/>
      <c r="N509" s="23"/>
      <c r="O509" s="23"/>
      <c r="P509" s="23"/>
      <c r="Q509" s="23"/>
      <c r="R509" s="23"/>
    </row>
    <row r="510" spans="1:18" ht="12.75" customHeight="1">
      <c r="A510" s="22"/>
      <c r="G510" s="23"/>
      <c r="H510" s="23"/>
      <c r="J510" s="24"/>
      <c r="K510" s="24"/>
      <c r="L510" s="23"/>
      <c r="M510" s="23"/>
      <c r="N510" s="23"/>
      <c r="O510" s="23"/>
      <c r="P510" s="23"/>
      <c r="Q510" s="23"/>
      <c r="R510" s="23"/>
    </row>
    <row r="511" spans="1:18" ht="12.75" customHeight="1">
      <c r="A511" s="22"/>
      <c r="G511" s="23"/>
      <c r="H511" s="23"/>
      <c r="J511" s="24"/>
      <c r="K511" s="24"/>
      <c r="L511" s="23"/>
      <c r="M511" s="23"/>
      <c r="N511" s="23"/>
      <c r="O511" s="23"/>
      <c r="P511" s="23"/>
      <c r="Q511" s="23"/>
      <c r="R511" s="23"/>
    </row>
    <row r="512" spans="1:18" ht="12.75" customHeight="1">
      <c r="A512" s="22"/>
      <c r="G512" s="23"/>
      <c r="H512" s="23"/>
      <c r="J512" s="24"/>
      <c r="K512" s="24"/>
      <c r="L512" s="23"/>
      <c r="M512" s="23"/>
      <c r="N512" s="23"/>
      <c r="O512" s="23"/>
      <c r="P512" s="23"/>
      <c r="Q512" s="23"/>
      <c r="R512" s="23"/>
    </row>
    <row r="513" spans="1:18" ht="12.75" customHeight="1">
      <c r="A513" s="22"/>
      <c r="G513" s="23"/>
      <c r="H513" s="23"/>
      <c r="J513" s="24"/>
      <c r="K513" s="24"/>
      <c r="L513" s="23"/>
      <c r="M513" s="23"/>
      <c r="N513" s="23"/>
      <c r="O513" s="23"/>
      <c r="P513" s="23"/>
      <c r="Q513" s="23"/>
      <c r="R513" s="23"/>
    </row>
    <row r="514" spans="1:18" ht="12.75" customHeight="1">
      <c r="A514" s="22"/>
      <c r="G514" s="23"/>
      <c r="H514" s="23"/>
      <c r="J514" s="24"/>
      <c r="K514" s="24"/>
      <c r="L514" s="23"/>
      <c r="M514" s="23"/>
      <c r="N514" s="23"/>
      <c r="O514" s="23"/>
      <c r="P514" s="23"/>
      <c r="Q514" s="23"/>
      <c r="R514" s="23"/>
    </row>
    <row r="515" spans="1:18" ht="12.75" customHeight="1">
      <c r="A515" s="22"/>
      <c r="G515" s="23"/>
      <c r="H515" s="23"/>
      <c r="J515" s="24"/>
      <c r="K515" s="24"/>
      <c r="L515" s="23"/>
      <c r="M515" s="23"/>
      <c r="N515" s="23"/>
      <c r="O515" s="23"/>
      <c r="P515" s="23"/>
      <c r="Q515" s="23"/>
      <c r="R515" s="23"/>
    </row>
    <row r="516" spans="1:18" ht="12.75" customHeight="1">
      <c r="A516" s="22"/>
      <c r="G516" s="23"/>
      <c r="H516" s="23"/>
      <c r="J516" s="24"/>
      <c r="K516" s="24"/>
      <c r="L516" s="23"/>
      <c r="M516" s="23"/>
      <c r="N516" s="23"/>
      <c r="O516" s="23"/>
      <c r="P516" s="23"/>
      <c r="Q516" s="23"/>
      <c r="R516" s="23"/>
    </row>
    <row r="517" spans="1:18" ht="12.75" customHeight="1">
      <c r="A517" s="22"/>
      <c r="G517" s="23"/>
      <c r="H517" s="23"/>
      <c r="J517" s="24"/>
      <c r="K517" s="24"/>
      <c r="L517" s="23"/>
      <c r="M517" s="23"/>
      <c r="N517" s="23"/>
      <c r="O517" s="23"/>
      <c r="P517" s="23"/>
      <c r="Q517" s="23"/>
      <c r="R517" s="23"/>
    </row>
    <row r="518" spans="1:18" ht="12.75" customHeight="1">
      <c r="A518" s="22"/>
      <c r="G518" s="23"/>
      <c r="H518" s="23"/>
      <c r="J518" s="24"/>
      <c r="K518" s="24"/>
      <c r="L518" s="23"/>
      <c r="M518" s="23"/>
      <c r="N518" s="23"/>
      <c r="O518" s="23"/>
      <c r="P518" s="23"/>
      <c r="Q518" s="23"/>
      <c r="R518" s="23"/>
    </row>
    <row r="519" spans="1:18" ht="12.75" customHeight="1">
      <c r="A519" s="22"/>
      <c r="G519" s="23"/>
      <c r="H519" s="23"/>
      <c r="J519" s="24"/>
      <c r="K519" s="24"/>
      <c r="L519" s="23"/>
      <c r="M519" s="23"/>
      <c r="N519" s="23"/>
      <c r="O519" s="23"/>
      <c r="P519" s="23"/>
      <c r="Q519" s="23"/>
      <c r="R519" s="23"/>
    </row>
    <row r="520" spans="1:18" ht="12.75" customHeight="1">
      <c r="A520" s="22"/>
      <c r="G520" s="23"/>
      <c r="H520" s="23"/>
      <c r="J520" s="24"/>
      <c r="K520" s="24"/>
      <c r="L520" s="23"/>
      <c r="M520" s="23"/>
      <c r="N520" s="23"/>
      <c r="O520" s="23"/>
      <c r="P520" s="23"/>
      <c r="Q520" s="23"/>
      <c r="R520" s="23"/>
    </row>
    <row r="521" spans="1:18" ht="12.75" customHeight="1">
      <c r="A521" s="22"/>
      <c r="G521" s="23"/>
      <c r="H521" s="23"/>
      <c r="J521" s="24"/>
      <c r="K521" s="24"/>
      <c r="L521" s="23"/>
      <c r="M521" s="23"/>
      <c r="N521" s="23"/>
      <c r="O521" s="23"/>
      <c r="P521" s="23"/>
      <c r="Q521" s="23"/>
      <c r="R521" s="23"/>
    </row>
    <row r="522" spans="1:18" ht="12.75" customHeight="1">
      <c r="A522" s="22"/>
      <c r="G522" s="23"/>
      <c r="H522" s="23"/>
      <c r="J522" s="24"/>
      <c r="K522" s="24"/>
      <c r="L522" s="23"/>
      <c r="M522" s="23"/>
      <c r="N522" s="23"/>
      <c r="O522" s="23"/>
      <c r="P522" s="23"/>
      <c r="Q522" s="23"/>
      <c r="R522" s="23"/>
    </row>
    <row r="523" spans="1:18" ht="12.75" customHeight="1">
      <c r="A523" s="22"/>
      <c r="G523" s="23"/>
      <c r="H523" s="23"/>
      <c r="J523" s="24"/>
      <c r="K523" s="24"/>
      <c r="L523" s="23"/>
      <c r="M523" s="23"/>
      <c r="N523" s="23"/>
      <c r="O523" s="23"/>
      <c r="P523" s="23"/>
      <c r="Q523" s="23"/>
      <c r="R523" s="23"/>
    </row>
    <row r="524" spans="1:18" ht="12.75" customHeight="1">
      <c r="A524" s="22"/>
      <c r="G524" s="23"/>
      <c r="H524" s="23"/>
      <c r="J524" s="24"/>
      <c r="K524" s="24"/>
      <c r="L524" s="23"/>
      <c r="M524" s="23"/>
      <c r="N524" s="23"/>
      <c r="O524" s="23"/>
      <c r="P524" s="23"/>
      <c r="Q524" s="23"/>
      <c r="R524" s="23"/>
    </row>
    <row r="525" spans="1:18" ht="12.75" customHeight="1">
      <c r="A525" s="22"/>
      <c r="G525" s="23"/>
      <c r="H525" s="23"/>
      <c r="J525" s="24"/>
      <c r="K525" s="24"/>
      <c r="L525" s="23"/>
      <c r="M525" s="23"/>
      <c r="N525" s="23"/>
      <c r="O525" s="23"/>
      <c r="P525" s="23"/>
      <c r="Q525" s="23"/>
      <c r="R525" s="23"/>
    </row>
    <row r="526" spans="1:18" ht="12.75" customHeight="1">
      <c r="A526" s="22"/>
      <c r="G526" s="23"/>
      <c r="H526" s="23"/>
      <c r="J526" s="24"/>
      <c r="K526" s="24"/>
      <c r="L526" s="23"/>
      <c r="M526" s="23"/>
      <c r="N526" s="23"/>
      <c r="O526" s="23"/>
      <c r="P526" s="23"/>
      <c r="Q526" s="23"/>
      <c r="R526" s="23"/>
    </row>
    <row r="527" spans="1:18" ht="12.75" customHeight="1">
      <c r="A527" s="22"/>
      <c r="G527" s="23"/>
      <c r="H527" s="23"/>
      <c r="J527" s="24"/>
      <c r="K527" s="24"/>
      <c r="L527" s="23"/>
      <c r="M527" s="23"/>
      <c r="N527" s="23"/>
      <c r="O527" s="23"/>
      <c r="P527" s="23"/>
      <c r="Q527" s="23"/>
      <c r="R527" s="23"/>
    </row>
    <row r="528" spans="1:18" ht="12.75" customHeight="1">
      <c r="A528" s="22"/>
      <c r="G528" s="23"/>
      <c r="H528" s="23"/>
      <c r="J528" s="24"/>
      <c r="K528" s="24"/>
      <c r="L528" s="23"/>
      <c r="M528" s="23"/>
      <c r="N528" s="23"/>
      <c r="O528" s="23"/>
      <c r="P528" s="23"/>
      <c r="Q528" s="23"/>
      <c r="R528" s="23"/>
    </row>
    <row r="529" spans="1:18" ht="12.75" customHeight="1">
      <c r="A529" s="22"/>
      <c r="G529" s="23"/>
      <c r="H529" s="23"/>
      <c r="J529" s="24"/>
      <c r="K529" s="24"/>
      <c r="L529" s="23"/>
      <c r="M529" s="23"/>
      <c r="N529" s="23"/>
      <c r="O529" s="23"/>
      <c r="P529" s="23"/>
      <c r="Q529" s="23"/>
      <c r="R529" s="23"/>
    </row>
    <row r="530" spans="1:18" ht="12.75" customHeight="1">
      <c r="A530" s="22"/>
      <c r="G530" s="23"/>
      <c r="H530" s="23"/>
      <c r="J530" s="24"/>
      <c r="K530" s="24"/>
      <c r="L530" s="23"/>
      <c r="M530" s="23"/>
      <c r="N530" s="23"/>
      <c r="O530" s="23"/>
      <c r="P530" s="23"/>
      <c r="Q530" s="23"/>
      <c r="R530" s="23"/>
    </row>
    <row r="531" spans="1:18" ht="12.75" customHeight="1">
      <c r="A531" s="22"/>
      <c r="G531" s="23"/>
      <c r="H531" s="23"/>
      <c r="J531" s="24"/>
      <c r="K531" s="24"/>
      <c r="L531" s="23"/>
      <c r="M531" s="23"/>
      <c r="N531" s="23"/>
      <c r="O531" s="23"/>
      <c r="P531" s="23"/>
      <c r="Q531" s="23"/>
      <c r="R531" s="23"/>
    </row>
    <row r="532" spans="1:18" ht="12.75" customHeight="1">
      <c r="A532" s="22"/>
      <c r="G532" s="23"/>
      <c r="H532" s="23"/>
      <c r="J532" s="24"/>
      <c r="K532" s="24"/>
      <c r="L532" s="23"/>
      <c r="M532" s="23"/>
      <c r="N532" s="23"/>
      <c r="O532" s="23"/>
      <c r="P532" s="23"/>
      <c r="Q532" s="23"/>
      <c r="R532" s="23"/>
    </row>
    <row r="533" spans="1:18" ht="12.75" customHeight="1">
      <c r="A533" s="22"/>
      <c r="G533" s="23"/>
      <c r="H533" s="23"/>
      <c r="J533" s="24"/>
      <c r="K533" s="24"/>
      <c r="L533" s="23"/>
      <c r="M533" s="23"/>
      <c r="N533" s="23"/>
      <c r="O533" s="23"/>
      <c r="P533" s="23"/>
      <c r="Q533" s="23"/>
      <c r="R533" s="23"/>
    </row>
    <row r="534" spans="1:18" ht="12.75" customHeight="1">
      <c r="A534" s="22"/>
      <c r="G534" s="23"/>
      <c r="H534" s="23"/>
      <c r="J534" s="24"/>
      <c r="K534" s="24"/>
      <c r="L534" s="23"/>
      <c r="M534" s="23"/>
      <c r="N534" s="23"/>
      <c r="O534" s="23"/>
      <c r="P534" s="23"/>
      <c r="Q534" s="23"/>
      <c r="R534" s="23"/>
    </row>
    <row r="535" spans="1:18" ht="12.75" customHeight="1">
      <c r="A535" s="22"/>
      <c r="G535" s="23"/>
      <c r="H535" s="23"/>
      <c r="J535" s="24"/>
      <c r="K535" s="24"/>
      <c r="L535" s="23"/>
      <c r="M535" s="23"/>
      <c r="N535" s="23"/>
      <c r="O535" s="23"/>
      <c r="P535" s="23"/>
      <c r="Q535" s="23"/>
      <c r="R535" s="23"/>
    </row>
    <row r="536" spans="1:18" ht="12.75" customHeight="1">
      <c r="A536" s="22"/>
      <c r="G536" s="23"/>
      <c r="H536" s="23"/>
      <c r="J536" s="24"/>
      <c r="K536" s="24"/>
      <c r="L536" s="23"/>
      <c r="M536" s="23"/>
      <c r="N536" s="23"/>
      <c r="O536" s="23"/>
      <c r="P536" s="23"/>
      <c r="Q536" s="23"/>
      <c r="R536" s="23"/>
    </row>
    <row r="537" spans="1:18" ht="12.75" customHeight="1">
      <c r="A537" s="22"/>
      <c r="G537" s="23"/>
      <c r="H537" s="23"/>
      <c r="J537" s="24"/>
      <c r="K537" s="24"/>
      <c r="L537" s="23"/>
      <c r="M537" s="23"/>
      <c r="N537" s="23"/>
      <c r="O537" s="23"/>
      <c r="P537" s="23"/>
      <c r="Q537" s="23"/>
      <c r="R537" s="23"/>
    </row>
    <row r="538" spans="1:18" ht="12.75" customHeight="1">
      <c r="A538" s="22"/>
      <c r="G538" s="23"/>
      <c r="H538" s="23"/>
      <c r="J538" s="24"/>
      <c r="K538" s="24"/>
      <c r="L538" s="23"/>
      <c r="M538" s="23"/>
      <c r="N538" s="23"/>
      <c r="O538" s="23"/>
      <c r="P538" s="23"/>
      <c r="Q538" s="23"/>
      <c r="R538" s="23"/>
    </row>
    <row r="539" spans="1:18" ht="12.75" customHeight="1">
      <c r="A539" s="22"/>
      <c r="G539" s="23"/>
      <c r="H539" s="23"/>
      <c r="J539" s="24"/>
      <c r="K539" s="24"/>
      <c r="L539" s="23"/>
      <c r="M539" s="23"/>
      <c r="N539" s="23"/>
      <c r="O539" s="23"/>
      <c r="P539" s="23"/>
      <c r="Q539" s="23"/>
      <c r="R539" s="23"/>
    </row>
    <row r="540" spans="1:18" ht="12.75" customHeight="1">
      <c r="A540" s="22"/>
      <c r="G540" s="23"/>
      <c r="H540" s="23"/>
      <c r="J540" s="24"/>
      <c r="K540" s="24"/>
      <c r="L540" s="23"/>
      <c r="M540" s="23"/>
      <c r="N540" s="23"/>
      <c r="O540" s="23"/>
      <c r="P540" s="23"/>
      <c r="Q540" s="23"/>
      <c r="R540" s="23"/>
    </row>
    <row r="541" spans="1:18" ht="12.75" customHeight="1">
      <c r="A541" s="22"/>
      <c r="G541" s="23"/>
      <c r="H541" s="23"/>
      <c r="J541" s="24"/>
      <c r="K541" s="24"/>
      <c r="L541" s="23"/>
      <c r="M541" s="23"/>
      <c r="N541" s="23"/>
      <c r="O541" s="23"/>
      <c r="P541" s="23"/>
      <c r="Q541" s="23"/>
      <c r="R541" s="23"/>
    </row>
    <row r="542" spans="1:18" ht="12.75" customHeight="1">
      <c r="A542" s="22"/>
      <c r="G542" s="23"/>
      <c r="H542" s="23"/>
      <c r="J542" s="24"/>
      <c r="K542" s="24"/>
      <c r="L542" s="23"/>
      <c r="M542" s="23"/>
      <c r="N542" s="23"/>
      <c r="O542" s="23"/>
      <c r="P542" s="23"/>
      <c r="Q542" s="23"/>
      <c r="R542" s="23"/>
    </row>
    <row r="543" spans="1:18" ht="12.75" customHeight="1">
      <c r="A543" s="22"/>
      <c r="G543" s="23"/>
      <c r="H543" s="23"/>
      <c r="J543" s="24"/>
      <c r="K543" s="24"/>
      <c r="L543" s="23"/>
      <c r="M543" s="23"/>
      <c r="N543" s="23"/>
      <c r="O543" s="23"/>
      <c r="P543" s="23"/>
      <c r="Q543" s="23"/>
      <c r="R543" s="23"/>
    </row>
    <row r="544" spans="1:18" ht="12.75" customHeight="1">
      <c r="A544" s="22"/>
      <c r="G544" s="23"/>
      <c r="H544" s="23"/>
      <c r="J544" s="24"/>
      <c r="K544" s="24"/>
      <c r="L544" s="23"/>
      <c r="M544" s="23"/>
      <c r="N544" s="23"/>
      <c r="O544" s="23"/>
      <c r="P544" s="23"/>
      <c r="Q544" s="23"/>
      <c r="R544" s="23"/>
    </row>
    <row r="545" spans="1:18" ht="12.75" customHeight="1">
      <c r="A545" s="22"/>
      <c r="G545" s="23"/>
      <c r="H545" s="23"/>
      <c r="J545" s="24"/>
      <c r="K545" s="24"/>
      <c r="L545" s="23"/>
      <c r="M545" s="23"/>
      <c r="N545" s="23"/>
      <c r="O545" s="23"/>
      <c r="P545" s="23"/>
      <c r="Q545" s="23"/>
      <c r="R545" s="23"/>
    </row>
    <row r="546" spans="1:18" ht="12.75" customHeight="1">
      <c r="A546" s="22"/>
      <c r="G546" s="23"/>
      <c r="H546" s="23"/>
      <c r="J546" s="24"/>
      <c r="K546" s="24"/>
      <c r="L546" s="23"/>
      <c r="M546" s="23"/>
      <c r="N546" s="23"/>
      <c r="O546" s="23"/>
      <c r="P546" s="23"/>
      <c r="Q546" s="23"/>
      <c r="R546" s="23"/>
    </row>
    <row r="547" spans="1:18" ht="12.75" customHeight="1">
      <c r="A547" s="22"/>
      <c r="G547" s="23"/>
      <c r="H547" s="23"/>
      <c r="J547" s="24"/>
      <c r="K547" s="24"/>
      <c r="L547" s="23"/>
      <c r="M547" s="23"/>
      <c r="N547" s="23"/>
      <c r="O547" s="23"/>
      <c r="P547" s="23"/>
      <c r="Q547" s="23"/>
      <c r="R547" s="23"/>
    </row>
    <row r="548" spans="1:18" ht="12.75" customHeight="1">
      <c r="A548" s="22"/>
      <c r="G548" s="23"/>
      <c r="H548" s="23"/>
      <c r="J548" s="24"/>
      <c r="K548" s="24"/>
      <c r="L548" s="23"/>
      <c r="M548" s="23"/>
      <c r="N548" s="23"/>
      <c r="O548" s="23"/>
      <c r="P548" s="23"/>
      <c r="Q548" s="23"/>
      <c r="R548" s="23"/>
    </row>
    <row r="549" spans="1:18" ht="12.75" customHeight="1">
      <c r="A549" s="22"/>
      <c r="G549" s="23"/>
      <c r="H549" s="23"/>
      <c r="J549" s="24"/>
      <c r="K549" s="24"/>
      <c r="L549" s="23"/>
      <c r="M549" s="23"/>
      <c r="N549" s="23"/>
      <c r="O549" s="23"/>
      <c r="P549" s="23"/>
      <c r="Q549" s="23"/>
      <c r="R549" s="23"/>
    </row>
    <row r="550" spans="1:18" ht="12.75" customHeight="1">
      <c r="A550" s="22"/>
      <c r="G550" s="23"/>
      <c r="H550" s="23"/>
      <c r="J550" s="24"/>
      <c r="K550" s="24"/>
      <c r="L550" s="23"/>
      <c r="M550" s="23"/>
      <c r="N550" s="23"/>
      <c r="O550" s="23"/>
      <c r="P550" s="23"/>
      <c r="Q550" s="23"/>
      <c r="R550" s="23"/>
    </row>
    <row r="551" spans="1:18" ht="12.75" customHeight="1">
      <c r="A551" s="22"/>
      <c r="G551" s="23"/>
      <c r="H551" s="23"/>
      <c r="J551" s="24"/>
      <c r="K551" s="24"/>
      <c r="L551" s="23"/>
      <c r="M551" s="23"/>
      <c r="N551" s="23"/>
      <c r="O551" s="23"/>
      <c r="P551" s="23"/>
      <c r="Q551" s="23"/>
      <c r="R551" s="23"/>
    </row>
    <row r="552" spans="1:18" ht="12.75" customHeight="1">
      <c r="A552" s="22"/>
      <c r="G552" s="23"/>
      <c r="H552" s="23"/>
      <c r="J552" s="24"/>
      <c r="K552" s="24"/>
      <c r="L552" s="23"/>
      <c r="M552" s="23"/>
      <c r="N552" s="23"/>
      <c r="O552" s="23"/>
      <c r="P552" s="23"/>
      <c r="Q552" s="23"/>
      <c r="R552" s="23"/>
    </row>
    <row r="553" spans="1:18" ht="12.75" customHeight="1">
      <c r="A553" s="22"/>
      <c r="G553" s="23"/>
      <c r="H553" s="23"/>
      <c r="J553" s="24"/>
      <c r="K553" s="24"/>
      <c r="L553" s="23"/>
      <c r="M553" s="23"/>
      <c r="N553" s="23"/>
      <c r="O553" s="23"/>
      <c r="P553" s="23"/>
      <c r="Q553" s="23"/>
      <c r="R553" s="23"/>
    </row>
    <row r="554" spans="1:18" ht="12.75" customHeight="1">
      <c r="A554" s="22"/>
      <c r="G554" s="23"/>
      <c r="H554" s="23"/>
      <c r="J554" s="24"/>
      <c r="K554" s="24"/>
      <c r="L554" s="23"/>
      <c r="M554" s="23"/>
      <c r="N554" s="23"/>
      <c r="O554" s="23"/>
      <c r="P554" s="23"/>
      <c r="Q554" s="23"/>
      <c r="R554" s="23"/>
    </row>
    <row r="555" spans="1:18" ht="12.75" customHeight="1">
      <c r="A555" s="22"/>
      <c r="G555" s="23"/>
      <c r="H555" s="23"/>
      <c r="J555" s="24"/>
      <c r="K555" s="24"/>
      <c r="L555" s="23"/>
      <c r="M555" s="23"/>
      <c r="N555" s="23"/>
      <c r="O555" s="23"/>
      <c r="P555" s="23"/>
      <c r="Q555" s="23"/>
      <c r="R555" s="23"/>
    </row>
    <row r="556" spans="1:18" ht="12.75" customHeight="1">
      <c r="A556" s="22"/>
      <c r="G556" s="23"/>
      <c r="H556" s="23"/>
      <c r="J556" s="24"/>
      <c r="K556" s="24"/>
      <c r="L556" s="23"/>
      <c r="M556" s="23"/>
      <c r="N556" s="23"/>
      <c r="O556" s="23"/>
      <c r="P556" s="23"/>
      <c r="Q556" s="23"/>
      <c r="R556" s="23"/>
    </row>
    <row r="557" spans="1:18" ht="12.75" customHeight="1">
      <c r="A557" s="22"/>
      <c r="G557" s="23"/>
      <c r="H557" s="23"/>
      <c r="J557" s="24"/>
      <c r="K557" s="24"/>
      <c r="L557" s="23"/>
      <c r="M557" s="23"/>
      <c r="N557" s="23"/>
      <c r="O557" s="23"/>
      <c r="P557" s="23"/>
      <c r="Q557" s="23"/>
      <c r="R557" s="23"/>
    </row>
    <row r="558" spans="1:18" ht="12.75" customHeight="1">
      <c r="A558" s="22"/>
      <c r="G558" s="23"/>
      <c r="H558" s="23"/>
      <c r="J558" s="24"/>
      <c r="K558" s="24"/>
      <c r="L558" s="23"/>
      <c r="M558" s="23"/>
      <c r="N558" s="23"/>
      <c r="O558" s="23"/>
      <c r="P558" s="23"/>
      <c r="Q558" s="23"/>
      <c r="R558" s="23"/>
    </row>
    <row r="559" spans="1:18" ht="12.75" customHeight="1">
      <c r="A559" s="22"/>
      <c r="G559" s="23"/>
      <c r="H559" s="23"/>
      <c r="J559" s="24"/>
      <c r="K559" s="24"/>
      <c r="L559" s="23"/>
      <c r="M559" s="23"/>
      <c r="N559" s="23"/>
      <c r="O559" s="23"/>
      <c r="P559" s="23"/>
      <c r="Q559" s="23"/>
      <c r="R559" s="23"/>
    </row>
    <row r="560" spans="1:18" ht="12.75" customHeight="1">
      <c r="A560" s="22"/>
      <c r="G560" s="23"/>
      <c r="H560" s="23"/>
      <c r="J560" s="24"/>
      <c r="K560" s="24"/>
      <c r="L560" s="23"/>
      <c r="M560" s="23"/>
      <c r="N560" s="23"/>
      <c r="O560" s="23"/>
      <c r="P560" s="23"/>
      <c r="Q560" s="23"/>
      <c r="R560" s="23"/>
    </row>
    <row r="561" spans="1:18" ht="12.75" customHeight="1">
      <c r="A561" s="22"/>
      <c r="G561" s="23"/>
      <c r="H561" s="23"/>
      <c r="J561" s="24"/>
      <c r="K561" s="24"/>
      <c r="L561" s="23"/>
      <c r="M561" s="23"/>
      <c r="N561" s="23"/>
      <c r="O561" s="23"/>
      <c r="P561" s="23"/>
      <c r="Q561" s="23"/>
      <c r="R561" s="23"/>
    </row>
    <row r="562" spans="1:18" ht="12.75" customHeight="1">
      <c r="A562" s="22"/>
      <c r="G562" s="23"/>
      <c r="H562" s="23"/>
      <c r="J562" s="24"/>
      <c r="K562" s="24"/>
      <c r="L562" s="23"/>
      <c r="M562" s="23"/>
      <c r="N562" s="23"/>
      <c r="O562" s="23"/>
      <c r="P562" s="23"/>
      <c r="Q562" s="23"/>
      <c r="R562" s="23"/>
    </row>
    <row r="563" spans="1:18" ht="12.75" customHeight="1">
      <c r="A563" s="22"/>
      <c r="G563" s="23"/>
      <c r="H563" s="23"/>
      <c r="J563" s="24"/>
      <c r="K563" s="24"/>
      <c r="L563" s="23"/>
      <c r="M563" s="23"/>
      <c r="N563" s="23"/>
      <c r="O563" s="23"/>
      <c r="P563" s="23"/>
      <c r="Q563" s="23"/>
      <c r="R563" s="23"/>
    </row>
    <row r="564" spans="1:18" ht="12.75" customHeight="1">
      <c r="A564" s="22"/>
      <c r="G564" s="23"/>
      <c r="H564" s="23"/>
      <c r="J564" s="24"/>
      <c r="K564" s="24"/>
      <c r="L564" s="23"/>
      <c r="M564" s="23"/>
      <c r="N564" s="23"/>
      <c r="O564" s="23"/>
      <c r="P564" s="23"/>
      <c r="Q564" s="23"/>
      <c r="R564" s="23"/>
    </row>
    <row r="565" spans="1:18" ht="12.75" customHeight="1">
      <c r="A565" s="22"/>
      <c r="G565" s="23"/>
      <c r="H565" s="23"/>
      <c r="J565" s="24"/>
      <c r="K565" s="24"/>
      <c r="L565" s="23"/>
      <c r="M565" s="23"/>
      <c r="N565" s="23"/>
      <c r="O565" s="23"/>
      <c r="P565" s="23"/>
      <c r="Q565" s="23"/>
      <c r="R565" s="23"/>
    </row>
    <row r="566" spans="1:18" ht="12.75" customHeight="1">
      <c r="A566" s="22"/>
      <c r="G566" s="23"/>
      <c r="H566" s="23"/>
      <c r="J566" s="24"/>
      <c r="K566" s="24"/>
      <c r="L566" s="23"/>
      <c r="M566" s="23"/>
      <c r="N566" s="23"/>
      <c r="O566" s="23"/>
      <c r="P566" s="23"/>
      <c r="Q566" s="23"/>
      <c r="R566" s="23"/>
    </row>
    <row r="567" spans="1:18" ht="12.75" customHeight="1">
      <c r="A567" s="22"/>
      <c r="G567" s="23"/>
      <c r="H567" s="23"/>
      <c r="J567" s="24"/>
      <c r="K567" s="24"/>
      <c r="L567" s="23"/>
      <c r="M567" s="23"/>
      <c r="N567" s="23"/>
      <c r="O567" s="23"/>
      <c r="P567" s="23"/>
      <c r="Q567" s="23"/>
      <c r="R567" s="23"/>
    </row>
    <row r="568" spans="1:18" ht="12.75" customHeight="1">
      <c r="A568" s="22"/>
      <c r="G568" s="23"/>
      <c r="H568" s="23"/>
      <c r="J568" s="24"/>
      <c r="K568" s="24"/>
      <c r="L568" s="23"/>
      <c r="M568" s="23"/>
      <c r="N568" s="23"/>
      <c r="O568" s="23"/>
      <c r="P568" s="23"/>
      <c r="Q568" s="23"/>
      <c r="R568" s="23"/>
    </row>
    <row r="569" spans="1:18" ht="12.75" customHeight="1">
      <c r="A569" s="22"/>
      <c r="G569" s="23"/>
      <c r="H569" s="23"/>
      <c r="J569" s="24"/>
      <c r="K569" s="24"/>
      <c r="L569" s="23"/>
      <c r="M569" s="23"/>
      <c r="N569" s="23"/>
      <c r="O569" s="23"/>
      <c r="P569" s="23"/>
      <c r="Q569" s="23"/>
      <c r="R569" s="23"/>
    </row>
    <row r="570" spans="1:18" ht="12.75" customHeight="1">
      <c r="A570" s="22"/>
      <c r="G570" s="23"/>
      <c r="H570" s="23"/>
      <c r="J570" s="24"/>
      <c r="K570" s="24"/>
      <c r="L570" s="23"/>
      <c r="M570" s="23"/>
      <c r="N570" s="23"/>
      <c r="O570" s="23"/>
      <c r="P570" s="23"/>
      <c r="Q570" s="23"/>
      <c r="R570" s="23"/>
    </row>
    <row r="571" spans="1:18" ht="12.75" customHeight="1">
      <c r="A571" s="22"/>
      <c r="G571" s="23"/>
      <c r="H571" s="23"/>
      <c r="J571" s="24"/>
      <c r="K571" s="24"/>
      <c r="L571" s="23"/>
      <c r="M571" s="23"/>
      <c r="N571" s="23"/>
      <c r="O571" s="23"/>
      <c r="P571" s="23"/>
      <c r="Q571" s="23"/>
      <c r="R571" s="23"/>
    </row>
    <row r="572" spans="1:18" ht="12.75" customHeight="1">
      <c r="A572" s="22"/>
      <c r="G572" s="23"/>
      <c r="H572" s="23"/>
      <c r="J572" s="24"/>
      <c r="K572" s="24"/>
      <c r="L572" s="23"/>
      <c r="M572" s="23"/>
      <c r="N572" s="23"/>
      <c r="O572" s="23"/>
      <c r="P572" s="23"/>
      <c r="Q572" s="23"/>
      <c r="R572" s="23"/>
    </row>
    <row r="573" spans="1:18" ht="12.75" customHeight="1">
      <c r="A573" s="22"/>
      <c r="G573" s="23"/>
      <c r="H573" s="23"/>
      <c r="J573" s="24"/>
      <c r="K573" s="24"/>
      <c r="L573" s="23"/>
      <c r="M573" s="23"/>
      <c r="N573" s="23"/>
      <c r="O573" s="23"/>
      <c r="P573" s="23"/>
      <c r="Q573" s="23"/>
      <c r="R573" s="23"/>
    </row>
    <row r="574" spans="1:18" ht="12.75" customHeight="1">
      <c r="A574" s="22"/>
      <c r="G574" s="23"/>
      <c r="H574" s="23"/>
      <c r="J574" s="24"/>
      <c r="K574" s="24"/>
      <c r="L574" s="23"/>
      <c r="M574" s="23"/>
      <c r="N574" s="23"/>
      <c r="O574" s="23"/>
      <c r="P574" s="23"/>
      <c r="Q574" s="23"/>
      <c r="R574" s="23"/>
    </row>
    <row r="575" spans="1:18" ht="12.75" customHeight="1">
      <c r="A575" s="22"/>
      <c r="G575" s="23"/>
      <c r="H575" s="23"/>
      <c r="J575" s="24"/>
      <c r="K575" s="24"/>
      <c r="L575" s="23"/>
      <c r="M575" s="23"/>
      <c r="N575" s="23"/>
      <c r="O575" s="23"/>
      <c r="P575" s="23"/>
      <c r="Q575" s="23"/>
      <c r="R575" s="23"/>
    </row>
    <row r="576" spans="1:18" ht="12.75" customHeight="1">
      <c r="A576" s="22"/>
      <c r="G576" s="23"/>
      <c r="H576" s="23"/>
      <c r="J576" s="24"/>
      <c r="K576" s="24"/>
      <c r="L576" s="23"/>
      <c r="M576" s="23"/>
      <c r="N576" s="23"/>
      <c r="O576" s="23"/>
      <c r="P576" s="23"/>
      <c r="Q576" s="23"/>
      <c r="R576" s="23"/>
    </row>
    <row r="577" spans="1:18" ht="12.75" customHeight="1">
      <c r="A577" s="22"/>
      <c r="G577" s="23"/>
      <c r="H577" s="23"/>
      <c r="J577" s="24"/>
      <c r="K577" s="24"/>
      <c r="L577" s="23"/>
      <c r="M577" s="23"/>
      <c r="N577" s="23"/>
      <c r="O577" s="23"/>
      <c r="P577" s="23"/>
      <c r="Q577" s="23"/>
      <c r="R577" s="23"/>
    </row>
    <row r="578" spans="1:18" ht="12.75" customHeight="1">
      <c r="A578" s="22"/>
      <c r="G578" s="23"/>
      <c r="H578" s="23"/>
      <c r="J578" s="24"/>
      <c r="K578" s="24"/>
      <c r="L578" s="23"/>
      <c r="M578" s="23"/>
      <c r="N578" s="23"/>
      <c r="O578" s="23"/>
      <c r="P578" s="23"/>
      <c r="Q578" s="23"/>
      <c r="R578" s="23"/>
    </row>
    <row r="579" spans="1:18" ht="12.75" customHeight="1">
      <c r="A579" s="22"/>
      <c r="G579" s="23"/>
      <c r="H579" s="23"/>
      <c r="J579" s="24"/>
      <c r="K579" s="24"/>
      <c r="L579" s="23"/>
      <c r="M579" s="23"/>
      <c r="N579" s="23"/>
      <c r="O579" s="23"/>
      <c r="P579" s="23"/>
      <c r="Q579" s="23"/>
      <c r="R579" s="23"/>
    </row>
    <row r="580" spans="1:18" ht="12.75" customHeight="1">
      <c r="A580" s="22"/>
      <c r="G580" s="23"/>
      <c r="H580" s="23"/>
      <c r="J580" s="24"/>
      <c r="K580" s="24"/>
      <c r="L580" s="23"/>
      <c r="M580" s="23"/>
      <c r="N580" s="23"/>
      <c r="O580" s="23"/>
      <c r="P580" s="23"/>
      <c r="Q580" s="23"/>
      <c r="R580" s="23"/>
    </row>
    <row r="581" spans="1:18" ht="12.75" customHeight="1">
      <c r="A581" s="22"/>
      <c r="G581" s="23"/>
      <c r="H581" s="23"/>
      <c r="J581" s="24"/>
      <c r="K581" s="24"/>
      <c r="L581" s="23"/>
      <c r="M581" s="23"/>
      <c r="N581" s="23"/>
      <c r="O581" s="23"/>
      <c r="P581" s="23"/>
      <c r="Q581" s="23"/>
      <c r="R581" s="23"/>
    </row>
    <row r="582" spans="1:18" ht="12.75" customHeight="1">
      <c r="A582" s="22"/>
      <c r="G582" s="23"/>
      <c r="H582" s="23"/>
      <c r="J582" s="24"/>
      <c r="K582" s="24"/>
      <c r="L582" s="23"/>
      <c r="M582" s="23"/>
      <c r="N582" s="23"/>
      <c r="O582" s="23"/>
      <c r="P582" s="23"/>
      <c r="Q582" s="23"/>
      <c r="R582" s="23"/>
    </row>
    <row r="583" spans="1:18" ht="12.75" customHeight="1">
      <c r="A583" s="22"/>
      <c r="G583" s="23"/>
      <c r="H583" s="23"/>
      <c r="J583" s="24"/>
      <c r="K583" s="24"/>
      <c r="L583" s="23"/>
      <c r="M583" s="23"/>
      <c r="N583" s="23"/>
      <c r="O583" s="23"/>
      <c r="P583" s="23"/>
      <c r="Q583" s="23"/>
      <c r="R583" s="23"/>
    </row>
    <row r="584" spans="1:18" ht="12.75" customHeight="1">
      <c r="A584" s="22"/>
      <c r="G584" s="23"/>
      <c r="H584" s="23"/>
      <c r="J584" s="24"/>
      <c r="K584" s="24"/>
      <c r="L584" s="23"/>
      <c r="M584" s="23"/>
      <c r="N584" s="23"/>
      <c r="O584" s="23"/>
      <c r="P584" s="23"/>
      <c r="Q584" s="23"/>
      <c r="R584" s="23"/>
    </row>
    <row r="585" spans="1:18" ht="12.75" customHeight="1">
      <c r="A585" s="22"/>
      <c r="G585" s="23"/>
      <c r="H585" s="23"/>
      <c r="J585" s="24"/>
      <c r="K585" s="24"/>
      <c r="L585" s="23"/>
      <c r="M585" s="23"/>
      <c r="N585" s="23"/>
      <c r="O585" s="23"/>
      <c r="P585" s="23"/>
      <c r="Q585" s="23"/>
      <c r="R585" s="23"/>
    </row>
    <row r="586" spans="1:18" ht="12.75" customHeight="1">
      <c r="A586" s="22"/>
      <c r="G586" s="23"/>
      <c r="H586" s="23"/>
      <c r="J586" s="24"/>
      <c r="K586" s="24"/>
      <c r="L586" s="23"/>
      <c r="M586" s="23"/>
      <c r="N586" s="23"/>
      <c r="O586" s="23"/>
      <c r="P586" s="23"/>
      <c r="Q586" s="23"/>
      <c r="R586" s="23"/>
    </row>
    <row r="587" spans="1:18" ht="12.75" customHeight="1">
      <c r="A587" s="22"/>
      <c r="G587" s="23"/>
      <c r="H587" s="23"/>
      <c r="J587" s="24"/>
      <c r="K587" s="24"/>
      <c r="L587" s="23"/>
      <c r="M587" s="23"/>
      <c r="N587" s="23"/>
      <c r="O587" s="23"/>
      <c r="P587" s="23"/>
      <c r="Q587" s="23"/>
      <c r="R587" s="23"/>
    </row>
    <row r="588" spans="1:18" ht="12.75" customHeight="1">
      <c r="A588" s="22"/>
      <c r="G588" s="23"/>
      <c r="H588" s="23"/>
      <c r="J588" s="24"/>
      <c r="K588" s="24"/>
      <c r="L588" s="23"/>
      <c r="M588" s="23"/>
      <c r="N588" s="23"/>
      <c r="O588" s="23"/>
      <c r="P588" s="23"/>
      <c r="Q588" s="23"/>
      <c r="R588" s="23"/>
    </row>
    <row r="589" spans="1:18" ht="12.75" customHeight="1">
      <c r="A589" s="22"/>
      <c r="G589" s="23"/>
      <c r="H589" s="23"/>
      <c r="J589" s="24"/>
      <c r="K589" s="24"/>
      <c r="L589" s="23"/>
      <c r="M589" s="23"/>
      <c r="N589" s="23"/>
      <c r="O589" s="23"/>
      <c r="P589" s="23"/>
      <c r="Q589" s="23"/>
      <c r="R589" s="23"/>
    </row>
    <row r="590" spans="1:18" ht="12.75" customHeight="1">
      <c r="A590" s="22"/>
      <c r="G590" s="23"/>
      <c r="H590" s="23"/>
      <c r="J590" s="24"/>
      <c r="K590" s="24"/>
      <c r="L590" s="23"/>
      <c r="M590" s="23"/>
      <c r="N590" s="23"/>
      <c r="O590" s="23"/>
      <c r="P590" s="23"/>
      <c r="Q590" s="23"/>
      <c r="R590" s="23"/>
    </row>
    <row r="591" spans="1:18" ht="12.75" customHeight="1">
      <c r="A591" s="22"/>
      <c r="G591" s="23"/>
      <c r="H591" s="23"/>
      <c r="J591" s="24"/>
      <c r="K591" s="24"/>
      <c r="L591" s="23"/>
      <c r="M591" s="23"/>
      <c r="N591" s="23"/>
      <c r="O591" s="23"/>
      <c r="P591" s="23"/>
      <c r="Q591" s="23"/>
      <c r="R591" s="23"/>
    </row>
    <row r="592" spans="1:18" ht="12.75" customHeight="1">
      <c r="A592" s="22"/>
      <c r="G592" s="23"/>
      <c r="H592" s="23"/>
      <c r="J592" s="24"/>
      <c r="K592" s="24"/>
      <c r="L592" s="23"/>
      <c r="M592" s="23"/>
      <c r="N592" s="23"/>
      <c r="O592" s="23"/>
      <c r="P592" s="23"/>
      <c r="Q592" s="23"/>
      <c r="R592" s="23"/>
    </row>
    <row r="593" spans="1:18" ht="12.75" customHeight="1">
      <c r="A593" s="22"/>
      <c r="G593" s="23"/>
      <c r="H593" s="23"/>
      <c r="J593" s="24"/>
      <c r="K593" s="24"/>
      <c r="L593" s="23"/>
      <c r="M593" s="23"/>
      <c r="N593" s="23"/>
      <c r="O593" s="23"/>
      <c r="P593" s="23"/>
      <c r="Q593" s="23"/>
      <c r="R593" s="23"/>
    </row>
    <row r="594" spans="1:18" ht="12.75" customHeight="1">
      <c r="A594" s="22"/>
      <c r="G594" s="23"/>
      <c r="H594" s="23"/>
      <c r="J594" s="24"/>
      <c r="K594" s="24"/>
      <c r="L594" s="23"/>
      <c r="M594" s="23"/>
      <c r="N594" s="23"/>
      <c r="O594" s="23"/>
      <c r="P594" s="23"/>
      <c r="Q594" s="23"/>
      <c r="R594" s="23"/>
    </row>
    <row r="595" spans="1:18" ht="12.75" customHeight="1">
      <c r="A595" s="22"/>
      <c r="G595" s="23"/>
      <c r="H595" s="23"/>
      <c r="J595" s="24"/>
      <c r="K595" s="24"/>
      <c r="L595" s="23"/>
      <c r="M595" s="23"/>
      <c r="N595" s="23"/>
      <c r="O595" s="23"/>
      <c r="P595" s="23"/>
      <c r="Q595" s="23"/>
      <c r="R595" s="23"/>
    </row>
    <row r="596" spans="1:18" ht="12.75" customHeight="1">
      <c r="A596" s="22"/>
      <c r="G596" s="23"/>
      <c r="H596" s="23"/>
      <c r="J596" s="24"/>
      <c r="K596" s="24"/>
      <c r="L596" s="23"/>
      <c r="M596" s="23"/>
      <c r="N596" s="23"/>
      <c r="O596" s="23"/>
      <c r="P596" s="23"/>
      <c r="Q596" s="23"/>
      <c r="R596" s="23"/>
    </row>
    <row r="597" spans="1:18" ht="12.75" customHeight="1">
      <c r="A597" s="22"/>
      <c r="G597" s="23"/>
      <c r="H597" s="23"/>
      <c r="J597" s="24"/>
      <c r="K597" s="24"/>
      <c r="L597" s="23"/>
      <c r="M597" s="23"/>
      <c r="N597" s="23"/>
      <c r="O597" s="23"/>
      <c r="P597" s="23"/>
      <c r="Q597" s="23"/>
      <c r="R597" s="23"/>
    </row>
    <row r="598" spans="1:18" ht="12.75" customHeight="1">
      <c r="A598" s="22"/>
      <c r="G598" s="23"/>
      <c r="H598" s="23"/>
      <c r="J598" s="24"/>
      <c r="K598" s="24"/>
      <c r="L598" s="23"/>
      <c r="M598" s="23"/>
      <c r="N598" s="23"/>
      <c r="O598" s="23"/>
      <c r="P598" s="23"/>
      <c r="Q598" s="23"/>
      <c r="R598" s="23"/>
    </row>
    <row r="599" spans="1:18" ht="12.75" customHeight="1">
      <c r="A599" s="22"/>
      <c r="G599" s="23"/>
      <c r="H599" s="23"/>
      <c r="J599" s="24"/>
      <c r="K599" s="24"/>
      <c r="L599" s="23"/>
      <c r="M599" s="23"/>
      <c r="N599" s="23"/>
      <c r="O599" s="23"/>
      <c r="P599" s="23"/>
      <c r="Q599" s="23"/>
      <c r="R599" s="23"/>
    </row>
    <row r="600" spans="1:18" ht="12.75" customHeight="1">
      <c r="A600" s="22"/>
      <c r="G600" s="23"/>
      <c r="H600" s="23"/>
      <c r="J600" s="24"/>
      <c r="K600" s="24"/>
      <c r="L600" s="23"/>
      <c r="M600" s="23"/>
      <c r="N600" s="23"/>
      <c r="O600" s="23"/>
      <c r="P600" s="23"/>
      <c r="Q600" s="23"/>
      <c r="R600" s="23"/>
    </row>
    <row r="601" spans="1:18" ht="12.75" customHeight="1">
      <c r="A601" s="22"/>
      <c r="G601" s="23"/>
      <c r="H601" s="23"/>
      <c r="J601" s="24"/>
      <c r="K601" s="24"/>
      <c r="L601" s="23"/>
      <c r="M601" s="23"/>
      <c r="N601" s="23"/>
      <c r="O601" s="23"/>
      <c r="P601" s="23"/>
      <c r="Q601" s="23"/>
      <c r="R601" s="23"/>
    </row>
    <row r="602" spans="1:18" ht="12.75" customHeight="1">
      <c r="A602" s="22"/>
      <c r="G602" s="23"/>
      <c r="H602" s="23"/>
      <c r="J602" s="24"/>
      <c r="K602" s="24"/>
      <c r="L602" s="23"/>
      <c r="M602" s="23"/>
      <c r="N602" s="23"/>
      <c r="O602" s="23"/>
      <c r="P602" s="23"/>
      <c r="Q602" s="23"/>
      <c r="R602" s="23"/>
    </row>
    <row r="603" spans="1:18" ht="12.75" customHeight="1">
      <c r="A603" s="22"/>
      <c r="G603" s="23"/>
      <c r="H603" s="23"/>
      <c r="J603" s="24"/>
      <c r="K603" s="24"/>
      <c r="L603" s="23"/>
      <c r="M603" s="23"/>
      <c r="N603" s="23"/>
      <c r="O603" s="23"/>
      <c r="P603" s="23"/>
      <c r="Q603" s="23"/>
      <c r="R603" s="23"/>
    </row>
    <row r="604" spans="1:18" ht="12.75" customHeight="1">
      <c r="A604" s="22"/>
      <c r="G604" s="23"/>
      <c r="H604" s="23"/>
      <c r="J604" s="24"/>
      <c r="K604" s="24"/>
      <c r="L604" s="23"/>
      <c r="M604" s="23"/>
      <c r="N604" s="23"/>
      <c r="O604" s="23"/>
      <c r="P604" s="23"/>
      <c r="Q604" s="23"/>
      <c r="R604" s="23"/>
    </row>
    <row r="605" spans="1:18" ht="12.75" customHeight="1">
      <c r="A605" s="22"/>
      <c r="G605" s="23"/>
      <c r="H605" s="23"/>
      <c r="J605" s="24"/>
      <c r="K605" s="24"/>
      <c r="L605" s="23"/>
      <c r="M605" s="23"/>
      <c r="N605" s="23"/>
      <c r="O605" s="23"/>
      <c r="P605" s="23"/>
      <c r="Q605" s="23"/>
      <c r="R605" s="23"/>
    </row>
    <row r="606" spans="7:18" ht="12.75" customHeight="1">
      <c r="G606" s="23"/>
      <c r="H606" s="23"/>
      <c r="J606" s="23"/>
      <c r="K606" s="23"/>
      <c r="L606" s="23"/>
      <c r="M606" s="23"/>
      <c r="N606" s="23"/>
      <c r="O606" s="23"/>
      <c r="P606" s="23"/>
      <c r="Q606" s="23"/>
      <c r="R606" s="23"/>
    </row>
    <row r="607" spans="7:18" ht="12.75" customHeight="1">
      <c r="G607" s="23"/>
      <c r="H607" s="23"/>
      <c r="J607" s="23"/>
      <c r="K607" s="23"/>
      <c r="L607" s="23"/>
      <c r="M607" s="23"/>
      <c r="N607" s="23"/>
      <c r="O607" s="23"/>
      <c r="P607" s="23"/>
      <c r="Q607" s="23"/>
      <c r="R607" s="23"/>
    </row>
    <row r="608" spans="7:18" ht="12.75" customHeight="1">
      <c r="G608" s="23"/>
      <c r="H608" s="23"/>
      <c r="J608" s="23"/>
      <c r="K608" s="23"/>
      <c r="L608" s="23"/>
      <c r="M608" s="23"/>
      <c r="N608" s="23"/>
      <c r="O608" s="23"/>
      <c r="P608" s="23"/>
      <c r="Q608" s="23"/>
      <c r="R608" s="23"/>
    </row>
    <row r="609" spans="7:18" ht="12.75" customHeight="1">
      <c r="G609" s="23"/>
      <c r="H609" s="23"/>
      <c r="J609" s="23"/>
      <c r="K609" s="23"/>
      <c r="L609" s="23"/>
      <c r="M609" s="23"/>
      <c r="N609" s="23"/>
      <c r="O609" s="23"/>
      <c r="P609" s="23"/>
      <c r="Q609" s="23"/>
      <c r="R609" s="23"/>
    </row>
    <row r="610" spans="7:18" ht="12.75" customHeight="1">
      <c r="G610" s="23"/>
      <c r="H610" s="23"/>
      <c r="J610" s="23"/>
      <c r="K610" s="23"/>
      <c r="L610" s="23"/>
      <c r="M610" s="23"/>
      <c r="N610" s="23"/>
      <c r="O610" s="23"/>
      <c r="P610" s="23"/>
      <c r="Q610" s="23"/>
      <c r="R610" s="23"/>
    </row>
    <row r="611" spans="7:18" ht="12.75" customHeight="1">
      <c r="G611" s="23"/>
      <c r="H611" s="23"/>
      <c r="J611" s="23"/>
      <c r="K611" s="23"/>
      <c r="L611" s="23"/>
      <c r="M611" s="23"/>
      <c r="N611" s="23"/>
      <c r="O611" s="23"/>
      <c r="P611" s="23"/>
      <c r="Q611" s="23"/>
      <c r="R611" s="23"/>
    </row>
    <row r="612" spans="7:18" ht="12.75" customHeight="1">
      <c r="G612" s="23"/>
      <c r="H612" s="23"/>
      <c r="J612" s="23"/>
      <c r="K612" s="23"/>
      <c r="L612" s="23"/>
      <c r="M612" s="23"/>
      <c r="N612" s="23"/>
      <c r="O612" s="23"/>
      <c r="P612" s="23"/>
      <c r="Q612" s="23"/>
      <c r="R612" s="23"/>
    </row>
    <row r="613" spans="7:18" ht="12.75" customHeight="1">
      <c r="G613" s="23"/>
      <c r="H613" s="23"/>
      <c r="J613" s="23"/>
      <c r="K613" s="23"/>
      <c r="L613" s="23"/>
      <c r="M613" s="23"/>
      <c r="N613" s="23"/>
      <c r="O613" s="23"/>
      <c r="P613" s="23"/>
      <c r="Q613" s="23"/>
      <c r="R613" s="23"/>
    </row>
    <row r="614" spans="7:18" ht="12.75" customHeight="1">
      <c r="G614" s="23"/>
      <c r="H614" s="23"/>
      <c r="J614" s="23"/>
      <c r="K614" s="23"/>
      <c r="L614" s="23"/>
      <c r="M614" s="23"/>
      <c r="N614" s="23"/>
      <c r="O614" s="23"/>
      <c r="P614" s="23"/>
      <c r="Q614" s="23"/>
      <c r="R614" s="23"/>
    </row>
    <row r="615" spans="7:18" ht="12.75" customHeight="1">
      <c r="G615" s="23"/>
      <c r="H615" s="23"/>
      <c r="J615" s="24"/>
      <c r="K615" s="24"/>
      <c r="L615" s="23"/>
      <c r="M615" s="23"/>
      <c r="N615" s="23"/>
      <c r="O615" s="23"/>
      <c r="P615" s="23"/>
      <c r="Q615" s="23"/>
      <c r="R615" s="23"/>
    </row>
    <row r="616" spans="1:18" ht="12.75" customHeight="1">
      <c r="A616" s="22"/>
      <c r="G616" s="23"/>
      <c r="H616" s="23"/>
      <c r="J616" s="24"/>
      <c r="K616" s="24"/>
      <c r="L616" s="23"/>
      <c r="M616" s="23"/>
      <c r="N616" s="23"/>
      <c r="O616" s="23"/>
      <c r="P616" s="23"/>
      <c r="Q616" s="23"/>
      <c r="R616" s="23"/>
    </row>
    <row r="617" spans="1:18" ht="12.75" customHeight="1">
      <c r="A617" s="22"/>
      <c r="G617" s="23"/>
      <c r="H617" s="23"/>
      <c r="J617" s="24"/>
      <c r="K617" s="24"/>
      <c r="L617" s="23"/>
      <c r="M617" s="23"/>
      <c r="N617" s="23"/>
      <c r="O617" s="23"/>
      <c r="P617" s="23"/>
      <c r="Q617" s="23"/>
      <c r="R617" s="23"/>
    </row>
    <row r="618" spans="1:18" ht="12.75" customHeight="1">
      <c r="A618" s="22"/>
      <c r="G618" s="23"/>
      <c r="H618" s="23"/>
      <c r="J618" s="24"/>
      <c r="K618" s="24"/>
      <c r="L618" s="23"/>
      <c r="M618" s="23"/>
      <c r="N618" s="23"/>
      <c r="O618" s="23"/>
      <c r="P618" s="23"/>
      <c r="Q618" s="23"/>
      <c r="R618" s="23"/>
    </row>
    <row r="619" spans="7:18" ht="12.75" hidden="1">
      <c r="G619" s="23"/>
      <c r="H619" s="23"/>
      <c r="J619" s="23"/>
      <c r="K619" s="23"/>
      <c r="L619" s="23"/>
      <c r="M619" s="23"/>
      <c r="N619" s="23"/>
      <c r="O619" s="23"/>
      <c r="P619" s="23"/>
      <c r="Q619" s="23"/>
      <c r="R619" s="23"/>
    </row>
    <row r="620" spans="7:18" ht="12.75" hidden="1">
      <c r="G620" s="23"/>
      <c r="H620" s="23"/>
      <c r="J620" s="23"/>
      <c r="K620" s="23"/>
      <c r="L620" s="23"/>
      <c r="M620" s="23"/>
      <c r="N620" s="23"/>
      <c r="O620" s="23"/>
      <c r="P620" s="23"/>
      <c r="Q620" s="23"/>
      <c r="R620" s="23"/>
    </row>
    <row r="621" spans="7:18" ht="12.75" hidden="1">
      <c r="G621" s="23"/>
      <c r="H621" s="23"/>
      <c r="J621" s="23"/>
      <c r="K621" s="23"/>
      <c r="L621" s="23"/>
      <c r="M621" s="23"/>
      <c r="N621" s="23"/>
      <c r="O621" s="23"/>
      <c r="P621" s="23"/>
      <c r="Q621" s="23"/>
      <c r="R621" s="23"/>
    </row>
    <row r="622" ht="12.75" customHeight="1"/>
    <row r="623" ht="12.75" customHeight="1"/>
    <row r="624" spans="7:18" ht="12.75" customHeight="1">
      <c r="G624" s="23"/>
      <c r="H624" s="23"/>
      <c r="J624" s="23"/>
      <c r="K624" s="23"/>
      <c r="L624" s="23"/>
      <c r="M624" s="23"/>
      <c r="N624" s="23"/>
      <c r="O624" s="23"/>
      <c r="P624" s="23"/>
      <c r="Q624" s="23"/>
      <c r="R624" s="23"/>
    </row>
    <row r="625" spans="7:18" ht="12.75" hidden="1">
      <c r="G625" s="23"/>
      <c r="H625" s="23"/>
      <c r="J625" s="23"/>
      <c r="K625" s="23"/>
      <c r="L625" s="23"/>
      <c r="M625" s="23"/>
      <c r="N625" s="23"/>
      <c r="O625" s="23"/>
      <c r="P625" s="23"/>
      <c r="Q625" s="23"/>
      <c r="R625" s="23"/>
    </row>
    <row r="626" spans="7:18" ht="12.75" hidden="1">
      <c r="G626" s="23"/>
      <c r="H626" s="23"/>
      <c r="J626" s="23"/>
      <c r="K626" s="23"/>
      <c r="L626" s="23"/>
      <c r="M626" s="23"/>
      <c r="N626" s="23"/>
      <c r="O626" s="23"/>
      <c r="P626" s="23"/>
      <c r="Q626" s="23"/>
      <c r="R626" s="23"/>
    </row>
    <row r="627" spans="7:18" ht="12.75" hidden="1">
      <c r="G627" s="23"/>
      <c r="H627" s="23"/>
      <c r="J627" s="23"/>
      <c r="K627" s="23"/>
      <c r="L627" s="23"/>
      <c r="M627" s="23"/>
      <c r="N627" s="23"/>
      <c r="O627" s="23"/>
      <c r="P627" s="23"/>
      <c r="Q627" s="23"/>
      <c r="R627" s="23"/>
    </row>
    <row r="628" spans="7:18" ht="12.75" hidden="1">
      <c r="G628" s="23"/>
      <c r="H628" s="23"/>
      <c r="J628" s="23"/>
      <c r="K628" s="23"/>
      <c r="L628" s="23"/>
      <c r="M628" s="23"/>
      <c r="N628" s="23"/>
      <c r="O628" s="23"/>
      <c r="P628" s="23"/>
      <c r="Q628" s="23"/>
      <c r="R628" s="23"/>
    </row>
    <row r="629" spans="7:18" ht="12.75" hidden="1">
      <c r="G629" s="23"/>
      <c r="H629" s="23"/>
      <c r="J629" s="23"/>
      <c r="K629" s="23"/>
      <c r="L629" s="23"/>
      <c r="M629" s="23"/>
      <c r="N629" s="23"/>
      <c r="O629" s="23"/>
      <c r="P629" s="23"/>
      <c r="Q629" s="23"/>
      <c r="R629" s="23"/>
    </row>
    <row r="630" spans="7:18" ht="12.75" hidden="1">
      <c r="G630" s="23"/>
      <c r="H630" s="23"/>
      <c r="J630" s="23"/>
      <c r="K630" s="23"/>
      <c r="L630" s="23"/>
      <c r="M630" s="23"/>
      <c r="N630" s="23"/>
      <c r="O630" s="23"/>
      <c r="P630" s="23"/>
      <c r="Q630" s="23"/>
      <c r="R630" s="23"/>
    </row>
    <row r="631" spans="7:18" ht="12.75" hidden="1">
      <c r="G631" s="23"/>
      <c r="H631" s="23"/>
      <c r="J631" s="23"/>
      <c r="K631" s="23"/>
      <c r="L631" s="23"/>
      <c r="M631" s="23"/>
      <c r="N631" s="23"/>
      <c r="O631" s="23"/>
      <c r="P631" s="23"/>
      <c r="Q631" s="23"/>
      <c r="R631" s="23"/>
    </row>
    <row r="632" spans="7:18" ht="12.75" hidden="1">
      <c r="G632" s="23"/>
      <c r="H632" s="23"/>
      <c r="J632" s="23"/>
      <c r="K632" s="23"/>
      <c r="L632" s="23"/>
      <c r="M632" s="23"/>
      <c r="N632" s="23"/>
      <c r="O632" s="23"/>
      <c r="P632" s="23"/>
      <c r="Q632" s="23"/>
      <c r="R632" s="23"/>
    </row>
    <row r="633" spans="7:18" ht="12.75" hidden="1">
      <c r="G633" s="23"/>
      <c r="H633" s="23"/>
      <c r="J633" s="23"/>
      <c r="K633" s="23"/>
      <c r="L633" s="23"/>
      <c r="M633" s="23"/>
      <c r="N633" s="23"/>
      <c r="O633" s="23"/>
      <c r="P633" s="23"/>
      <c r="Q633" s="23"/>
      <c r="R633" s="23"/>
    </row>
    <row r="634" ht="12.75" hidden="1"/>
    <row r="635" spans="7:18" ht="12.75" hidden="1">
      <c r="G635" s="23"/>
      <c r="H635" s="23"/>
      <c r="J635" s="23"/>
      <c r="K635" s="23"/>
      <c r="L635" s="23"/>
      <c r="M635" s="23"/>
      <c r="N635" s="23"/>
      <c r="O635" s="23"/>
      <c r="P635" s="23"/>
      <c r="Q635" s="23"/>
      <c r="R635" s="23"/>
    </row>
    <row r="636" spans="7:18" ht="12.75" hidden="1">
      <c r="G636" s="23"/>
      <c r="H636" s="23"/>
      <c r="J636" s="23"/>
      <c r="K636" s="23"/>
      <c r="L636" s="23"/>
      <c r="M636" s="23"/>
      <c r="N636" s="23"/>
      <c r="O636" s="23"/>
      <c r="P636" s="23"/>
      <c r="Q636" s="23"/>
      <c r="R636" s="23"/>
    </row>
    <row r="637" spans="7:18" ht="12.75" hidden="1">
      <c r="G637" s="23"/>
      <c r="H637" s="23"/>
      <c r="J637" s="23"/>
      <c r="K637" s="23"/>
      <c r="L637" s="23"/>
      <c r="M637" s="23"/>
      <c r="N637" s="23"/>
      <c r="O637" s="23"/>
      <c r="P637" s="23"/>
      <c r="Q637" s="23"/>
      <c r="R637" s="23"/>
    </row>
    <row r="638" spans="7:18" ht="12.75" hidden="1">
      <c r="G638" s="22"/>
      <c r="H638" s="22"/>
      <c r="I638" s="22"/>
      <c r="J638" s="22"/>
      <c r="K638" s="22"/>
      <c r="L638" s="23"/>
      <c r="M638" s="23"/>
      <c r="N638" s="23"/>
      <c r="O638" s="23"/>
      <c r="P638" s="23"/>
      <c r="Q638" s="23"/>
      <c r="R638" s="23"/>
    </row>
  </sheetData>
  <sheetProtection/>
  <autoFilter ref="A9:IU350"/>
  <mergeCells count="162">
    <mergeCell ref="L330:M330"/>
    <mergeCell ref="E344:H344"/>
    <mergeCell ref="B346:C346"/>
    <mergeCell ref="E346:H346"/>
    <mergeCell ref="B333:B335"/>
    <mergeCell ref="A339:J339"/>
    <mergeCell ref="A333:A335"/>
    <mergeCell ref="B328:B331"/>
    <mergeCell ref="B308:B314"/>
    <mergeCell ref="B317:B321"/>
    <mergeCell ref="B299:B300"/>
    <mergeCell ref="B279:B282"/>
    <mergeCell ref="B285:B286"/>
    <mergeCell ref="C285:C286"/>
    <mergeCell ref="B288:B297"/>
    <mergeCell ref="B301:B307"/>
    <mergeCell ref="A221:A223"/>
    <mergeCell ref="A235:A239"/>
    <mergeCell ref="A301:A307"/>
    <mergeCell ref="A288:A297"/>
    <mergeCell ref="A299:A300"/>
    <mergeCell ref="L270:M270"/>
    <mergeCell ref="B276:B278"/>
    <mergeCell ref="A260:A263"/>
    <mergeCell ref="A265:A268"/>
    <mergeCell ref="A276:A278"/>
    <mergeCell ref="A279:A282"/>
    <mergeCell ref="B326:B327"/>
    <mergeCell ref="A258:J258"/>
    <mergeCell ref="A308:A314"/>
    <mergeCell ref="A317:A321"/>
    <mergeCell ref="A322:A325"/>
    <mergeCell ref="A326:A327"/>
    <mergeCell ref="B241:B243"/>
    <mergeCell ref="A241:A243"/>
    <mergeCell ref="B244:B247"/>
    <mergeCell ref="A244:A247"/>
    <mergeCell ref="B322:B325"/>
    <mergeCell ref="A257:J257"/>
    <mergeCell ref="B265:B268"/>
    <mergeCell ref="A248:A250"/>
    <mergeCell ref="B251:B253"/>
    <mergeCell ref="B260:B263"/>
    <mergeCell ref="B232:B233"/>
    <mergeCell ref="A224:A225"/>
    <mergeCell ref="A228:A231"/>
    <mergeCell ref="A232:A233"/>
    <mergeCell ref="B228:B231"/>
    <mergeCell ref="B194:B195"/>
    <mergeCell ref="B197:B201"/>
    <mergeCell ref="B202:B206"/>
    <mergeCell ref="B207:B210"/>
    <mergeCell ref="A212:A217"/>
    <mergeCell ref="E354:H354"/>
    <mergeCell ref="E352:H352"/>
    <mergeCell ref="A350:J350"/>
    <mergeCell ref="A349:J349"/>
    <mergeCell ref="B354:C354"/>
    <mergeCell ref="B352:C352"/>
    <mergeCell ref="A348:J348"/>
    <mergeCell ref="A347:J347"/>
    <mergeCell ref="A338:J338"/>
    <mergeCell ref="A341:J341"/>
    <mergeCell ref="A342:J342"/>
    <mergeCell ref="B344:C344"/>
    <mergeCell ref="A340:J340"/>
    <mergeCell ref="A178:K178"/>
    <mergeCell ref="A256:J256"/>
    <mergeCell ref="A207:A210"/>
    <mergeCell ref="A189:A190"/>
    <mergeCell ref="A194:A195"/>
    <mergeCell ref="B235:B239"/>
    <mergeCell ref="B224:B225"/>
    <mergeCell ref="A251:A253"/>
    <mergeCell ref="B212:B217"/>
    <mergeCell ref="B189:B190"/>
    <mergeCell ref="A11:K11"/>
    <mergeCell ref="A328:A331"/>
    <mergeCell ref="B117:B125"/>
    <mergeCell ref="C71:C73"/>
    <mergeCell ref="B126:B128"/>
    <mergeCell ref="C149:C151"/>
    <mergeCell ref="B159:B164"/>
    <mergeCell ref="B12:B15"/>
    <mergeCell ref="B221:B223"/>
    <mergeCell ref="A259:K259"/>
    <mergeCell ref="G1:K1"/>
    <mergeCell ref="G3:K3"/>
    <mergeCell ref="A7:I7"/>
    <mergeCell ref="G2:K2"/>
    <mergeCell ref="A5:I5"/>
    <mergeCell ref="A6:I6"/>
    <mergeCell ref="C24:C26"/>
    <mergeCell ref="C86:C89"/>
    <mergeCell ref="C80:C82"/>
    <mergeCell ref="B40:B44"/>
    <mergeCell ref="C83:C85"/>
    <mergeCell ref="C74:C76"/>
    <mergeCell ref="A159:A164"/>
    <mergeCell ref="A175:J175"/>
    <mergeCell ref="A176:J176"/>
    <mergeCell ref="C93:C95"/>
    <mergeCell ref="B91:B97"/>
    <mergeCell ref="L139:M139"/>
    <mergeCell ref="B133:B134"/>
    <mergeCell ref="L106:M106"/>
    <mergeCell ref="B115:B116"/>
    <mergeCell ref="C123:C125"/>
    <mergeCell ref="B137:B138"/>
    <mergeCell ref="A145:A146"/>
    <mergeCell ref="A147:A156"/>
    <mergeCell ref="A140:J140"/>
    <mergeCell ref="B145:B146"/>
    <mergeCell ref="A142:J142"/>
    <mergeCell ref="A143:K143"/>
    <mergeCell ref="B147:B156"/>
    <mergeCell ref="L292:M292"/>
    <mergeCell ref="L311:M311"/>
    <mergeCell ref="L319:M319"/>
    <mergeCell ref="L197:EH217"/>
    <mergeCell ref="A285:A286"/>
    <mergeCell ref="A141:J141"/>
    <mergeCell ref="C152:C154"/>
    <mergeCell ref="B157:B158"/>
    <mergeCell ref="A177:J177"/>
    <mergeCell ref="A157:A158"/>
    <mergeCell ref="A68:A76"/>
    <mergeCell ref="B68:B76"/>
    <mergeCell ref="B78:B89"/>
    <mergeCell ref="A78:A89"/>
    <mergeCell ref="B63:B67"/>
    <mergeCell ref="L324:M324"/>
    <mergeCell ref="A197:A201"/>
    <mergeCell ref="A202:A206"/>
    <mergeCell ref="B248:B250"/>
    <mergeCell ref="C265:C267"/>
    <mergeCell ref="L28:M28"/>
    <mergeCell ref="A40:A44"/>
    <mergeCell ref="B46:B56"/>
    <mergeCell ref="B59:B62"/>
    <mergeCell ref="L29:M29"/>
    <mergeCell ref="L30:M30"/>
    <mergeCell ref="A46:A56"/>
    <mergeCell ref="A59:A62"/>
    <mergeCell ref="B99:B103"/>
    <mergeCell ref="B107:B109"/>
    <mergeCell ref="B104:B105"/>
    <mergeCell ref="A12:A15"/>
    <mergeCell ref="A16:A27"/>
    <mergeCell ref="A32:A39"/>
    <mergeCell ref="B32:B39"/>
    <mergeCell ref="B16:B27"/>
    <mergeCell ref="A91:A97"/>
    <mergeCell ref="A63:A67"/>
    <mergeCell ref="A99:A103"/>
    <mergeCell ref="A104:A105"/>
    <mergeCell ref="A107:A109"/>
    <mergeCell ref="A117:A125"/>
    <mergeCell ref="A137:A138"/>
    <mergeCell ref="A133:A134"/>
    <mergeCell ref="A126:A128"/>
    <mergeCell ref="A115:A116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142" max="10" man="1"/>
    <brk id="177" max="10" man="1"/>
    <brk id="2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2012-10-05T13:17:59Z</dcterms:modified>
  <cp:category/>
  <cp:version/>
  <cp:contentType/>
  <cp:contentStatus/>
</cp:coreProperties>
</file>