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20" yWindow="2040" windowWidth="13620" windowHeight="10845" activeTab="0"/>
  </bookViews>
  <sheets>
    <sheet name="Лист1" sheetId="1" r:id="rId1"/>
  </sheets>
  <definedNames>
    <definedName name="_xlnm._FilterDatabase" localSheetId="0" hidden="1">'Лист1'!$A$9:$IU$125</definedName>
    <definedName name="_xlnm.Print_Titles" localSheetId="0">'Лист1'!$9:$10</definedName>
    <definedName name="_xlnm.Print_Area" localSheetId="0">'Лист1'!$A$1:$K$130</definedName>
  </definedNames>
  <calcPr fullCalcOnLoad="1"/>
</workbook>
</file>

<file path=xl/sharedStrings.xml><?xml version="1.0" encoding="utf-8"?>
<sst xmlns="http://schemas.openxmlformats.org/spreadsheetml/2006/main" count="435" uniqueCount="172">
  <si>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</si>
  <si>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</si>
  <si>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</si>
  <si>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</si>
  <si>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</si>
  <si>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</si>
  <si>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</si>
  <si>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</si>
  <si>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</si>
  <si>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</si>
  <si>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</si>
  <si>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</si>
  <si>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</si>
  <si>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</si>
  <si>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65-25-2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</si>
  <si>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</si>
  <si>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</si>
  <si>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</si>
  <si>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</si>
  <si>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</si>
  <si>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</si>
  <si>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</si>
  <si>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</si>
  <si>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</si>
  <si>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</si>
  <si>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</si>
  <si>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</si>
  <si>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</si>
  <si>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</si>
  <si>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</si>
  <si>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</si>
  <si>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</si>
  <si>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</si>
  <si>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</si>
  <si>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</si>
  <si>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</si>
  <si>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</si>
  <si>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</si>
  <si>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</si>
  <si>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</si>
  <si>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>18-03-001-1</t>
  </si>
  <si>
    <t xml:space="preserve">                  Гл. бухгалтер                                  </t>
  </si>
  <si>
    <t>рул.</t>
  </si>
  <si>
    <t>смена автоматов</t>
  </si>
  <si>
    <t>смена проводки</t>
  </si>
  <si>
    <t>Свердлова 1</t>
  </si>
  <si>
    <t>смена трубы</t>
  </si>
  <si>
    <t>жил.дома</t>
  </si>
  <si>
    <t>Кирова 5</t>
  </si>
  <si>
    <t>Б.Серп.22 кв.14</t>
  </si>
  <si>
    <t>Разное</t>
  </si>
  <si>
    <t>Свердлова 9</t>
  </si>
  <si>
    <t>смена ламп накаливания</t>
  </si>
  <si>
    <t>ремонт подъезда</t>
  </si>
  <si>
    <t>штукатурка теплон</t>
  </si>
  <si>
    <t>Кирова 3</t>
  </si>
  <si>
    <t>смена замка</t>
  </si>
  <si>
    <t>Чистова 4</t>
  </si>
  <si>
    <r>
      <t>по  текущему  ремонту   в январе</t>
    </r>
    <r>
      <rPr>
        <b/>
        <sz val="12"/>
        <rFont val="Arial Cyr"/>
        <family val="0"/>
      </rPr>
      <t xml:space="preserve"> </t>
    </r>
    <r>
      <rPr>
        <b/>
        <sz val="12"/>
        <rFont val="Arial Cyr"/>
        <family val="2"/>
      </rPr>
      <t xml:space="preserve">  месяце   2012г.</t>
    </r>
  </si>
  <si>
    <t xml:space="preserve">Литейная 11а </t>
  </si>
  <si>
    <t>смена трубы хвс</t>
  </si>
  <si>
    <t>труба Д=25*2,8 мм(неоц)</t>
  </si>
  <si>
    <t xml:space="preserve">Литейная 11кв. 5 </t>
  </si>
  <si>
    <t>труба Д=20*2,8 мм(неоц)</t>
  </si>
  <si>
    <t>Литейная 1/7 кв.100</t>
  </si>
  <si>
    <t>смена трубы гвс</t>
  </si>
  <si>
    <t>труба( для дворн.)</t>
  </si>
  <si>
    <t>труба Д=15*2,8мм</t>
  </si>
  <si>
    <t>Литейная 6/8</t>
  </si>
  <si>
    <t>смеситель Корди елочка</t>
  </si>
  <si>
    <t>смена смесителя(радиоузел)</t>
  </si>
  <si>
    <t>кран пробко-сальниковый Д=20 мм</t>
  </si>
  <si>
    <t>бочонок черн.ДУ 20</t>
  </si>
  <si>
    <t>тройник Д=20*15*20</t>
  </si>
  <si>
    <t>муфта комб.наружн. Д=20*3/4мм(гвс)</t>
  </si>
  <si>
    <t>муфта комб.наружн. Д=20*1/2 мм(хвс)</t>
  </si>
  <si>
    <t>муфта комб.наружн. Д=20*1/2 мм(гвс)</t>
  </si>
  <si>
    <t>угольник Д=20 45 гр.(гвс)</t>
  </si>
  <si>
    <t>угольник Д=20 90 гр.(гвс)</t>
  </si>
  <si>
    <t>Чистова 3 (подвал)</t>
  </si>
  <si>
    <t>замок висячий</t>
  </si>
  <si>
    <t>Чистова 4 (склад)</t>
  </si>
  <si>
    <t>Чистова 12 кв. 63</t>
  </si>
  <si>
    <t>сгон Д=15 мм L 130</t>
  </si>
  <si>
    <t>муфта Д=15мм(цо)</t>
  </si>
  <si>
    <t>Народная 5 кв 11</t>
  </si>
  <si>
    <t>Народная 5 кв 15</t>
  </si>
  <si>
    <t>нипель 1/2 (хвс)</t>
  </si>
  <si>
    <t>нипель 16* 1/2 ц/г(хвс)</t>
  </si>
  <si>
    <t xml:space="preserve">Литейная 11кв.16 </t>
  </si>
  <si>
    <t>ревизия пвх Д=100мм(кз)</t>
  </si>
  <si>
    <t>Б.Серп.22-а кв.1</t>
  </si>
  <si>
    <t>смена подводки</t>
  </si>
  <si>
    <t>подводка воды 0,5 Г/Г</t>
  </si>
  <si>
    <t xml:space="preserve">Индустриальная 12 </t>
  </si>
  <si>
    <t xml:space="preserve">Индустриальная 12-а </t>
  </si>
  <si>
    <t>замок навесной</t>
  </si>
  <si>
    <t>муфта Д=50 мм</t>
  </si>
  <si>
    <t>тройник Д=15 мм(хвс)</t>
  </si>
  <si>
    <t>тройник Д=50 мм ПВХ(кз)</t>
  </si>
  <si>
    <t>бочата Д=15 мм L 50(хвс)</t>
  </si>
  <si>
    <t>Б.Серп.22-а кв.4</t>
  </si>
  <si>
    <t>муфта чуг. 25*3/4(хвс)</t>
  </si>
  <si>
    <t>переход Д=110*50мм(хвс)</t>
  </si>
  <si>
    <t>переход Д=50 мм чуг. На пл.(хвс)</t>
  </si>
  <si>
    <t>переход Д=124*110 ПВХ(хвс)</t>
  </si>
  <si>
    <t>переход Д=73*50 ПВХ(кз)</t>
  </si>
  <si>
    <t>угольник Д=15 мм(хвс)</t>
  </si>
  <si>
    <t>отвод пвх Д=50*45мм(хвс)</t>
  </si>
  <si>
    <t>отвод Д=110 мм(кз0</t>
  </si>
  <si>
    <t>отвод Д=50 ПВХ(кз)</t>
  </si>
  <si>
    <t>труба Д=15мм (хвс)</t>
  </si>
  <si>
    <t>труба Д=15мм (хвс)неоц</t>
  </si>
  <si>
    <t>труба ПВХ Д=50 мм L=0,5м</t>
  </si>
  <si>
    <t>труба Д=110мм L=2м(кз)</t>
  </si>
  <si>
    <t>Чистова 10</t>
  </si>
  <si>
    <t>кран шар. ДУ=80мм(цо)</t>
  </si>
  <si>
    <t>кран Джакомини 1/2 г/г</t>
  </si>
  <si>
    <t>кран шар. Д=15 мм(хвс)</t>
  </si>
  <si>
    <t>Литейная 4а-33</t>
  </si>
  <si>
    <t>50 лет ВЛКСМ 4</t>
  </si>
  <si>
    <t>смена задвижек</t>
  </si>
  <si>
    <t>задвижка Д=100 мм</t>
  </si>
  <si>
    <t xml:space="preserve">смена трубопровода </t>
  </si>
  <si>
    <t>труба Д=32 мм</t>
  </si>
  <si>
    <t>тройник Д=32мм</t>
  </si>
  <si>
    <t>муфта Д=32 мм</t>
  </si>
  <si>
    <t>муфта Д=32 мм внутр.</t>
  </si>
  <si>
    <t>угольник Д=32 мм 90</t>
  </si>
  <si>
    <t xml:space="preserve">угольник Д=25 мм </t>
  </si>
  <si>
    <t>Б.Серпуховская 26/2</t>
  </si>
  <si>
    <t>смена выключателей</t>
  </si>
  <si>
    <t>выключатель открытой проводки</t>
  </si>
  <si>
    <t>Свердлова 31</t>
  </si>
  <si>
    <t>Б.Серпуховская 28/1 кв 26</t>
  </si>
  <si>
    <t>автомат 1 П 16А АВВ</t>
  </si>
  <si>
    <t>б.Серпуховская 14 кв. 107</t>
  </si>
  <si>
    <t>автомат 2 П 25А С ВА</t>
  </si>
  <si>
    <t>кабель АВВГ 4*10</t>
  </si>
  <si>
    <t>провод ПУГНП2,*2,5</t>
  </si>
  <si>
    <t>лампа люминист. 18 Вт</t>
  </si>
  <si>
    <t>лампа-40 Вт</t>
  </si>
  <si>
    <t>почтовые ящики</t>
  </si>
  <si>
    <t>Свердлова1</t>
  </si>
  <si>
    <t>Свердлова 25-б</t>
  </si>
  <si>
    <t>Чистова 5-12</t>
  </si>
  <si>
    <t>ремонт после залива</t>
  </si>
  <si>
    <t>обои винил.</t>
  </si>
  <si>
    <t>клей для флиз.обоев</t>
  </si>
  <si>
    <t>Б.Серпуховская 28/1</t>
  </si>
  <si>
    <t>ремонт стены в под-ле</t>
  </si>
  <si>
    <t>кирпич красн.</t>
  </si>
  <si>
    <t>кирпич силик.</t>
  </si>
  <si>
    <t>Литейная 4</t>
  </si>
  <si>
    <t>ремонт МСП</t>
  </si>
  <si>
    <t>Б.Серпуховская 22-а</t>
  </si>
  <si>
    <t xml:space="preserve">грунтовка </t>
  </si>
  <si>
    <t>шпатлевка фин.</t>
  </si>
  <si>
    <t>ремонт помещения</t>
  </si>
  <si>
    <t>цемент М500</t>
  </si>
  <si>
    <t>ремонт лестницы</t>
  </si>
  <si>
    <t>труба ВГП ДУ 32*2,8</t>
  </si>
  <si>
    <t>Свердлова 5</t>
  </si>
  <si>
    <t xml:space="preserve">ремонт замка </t>
  </si>
  <si>
    <t>замок накладной</t>
  </si>
  <si>
    <t>ящик почтовый</t>
  </si>
  <si>
    <t>пигмент минепринт</t>
  </si>
  <si>
    <t>Свердлова 31-7</t>
  </si>
  <si>
    <t xml:space="preserve">ремонт </t>
  </si>
  <si>
    <t>штукатурка финиш.</t>
  </si>
  <si>
    <t>краска фасадная БС-16</t>
  </si>
  <si>
    <t>эмаль белая ПФ 115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</si>
</sst>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6"/>
  <sheetViews>
    <sheetView tabSelected="1" view="pageBreakPreview" zoomScaleSheetLayoutView="100" zoomScalePageLayoutView="0" workbookViewId="0" topLeftCell="A107">
      <selection activeCell="A116" sqref="A1:IV116"/>
    </sheetView>
  </sheetViews>
  <sheetFormatPr defaultColWidth="9.00390625" defaultRowHeight="12.75"/>
  <cols>
    <col min="1" max="1" width="7.75390625" style="23" customWidth="1"/>
    <col min="2" max="2" width="17.625" style="23" customWidth="1"/>
    <col min="3" max="3" width="15.875" style="23" customWidth="1"/>
    <col min="4" max="4" width="19.625" style="23" customWidth="1"/>
    <col min="5" max="5" width="4.875" style="23" customWidth="1"/>
    <col min="6" max="6" width="8.125" style="23" customWidth="1"/>
    <col min="7" max="7" width="9.75390625" style="24" customWidth="1"/>
    <col min="8" max="8" width="7.875" style="24" customWidth="1"/>
    <col min="9" max="9" width="14.25390625" style="23" hidden="1" customWidth="1"/>
    <col min="10" max="10" width="11.125" style="21" customWidth="1"/>
    <col min="11" max="11" width="14.25390625" style="21" customWidth="1"/>
    <col min="12" max="12" width="6.375" style="22" customWidth="1"/>
    <col min="13" max="13" width="11.75390625" style="22" customWidth="1"/>
    <col min="14" max="14" width="9.75390625" style="22" customWidth="1"/>
    <col min="15" max="15" width="8.00390625" style="22" customWidth="1"/>
    <col min="16" max="16" width="7.625" style="22" customWidth="1"/>
    <col min="17" max="17" width="7.875" style="22" customWidth="1"/>
    <col min="18" max="18" width="7.625" style="22" customWidth="1"/>
    <col min="19" max="16384" width="9.125" style="23" customWidth="1"/>
  </cols>
  <sheetData>
    <row r="1" spans="1:18" ht="22.5" customHeight="1">
      <c r="A1" s="20"/>
      <c r="B1" s="20"/>
      <c r="C1" s="20"/>
      <c r="D1" s="20"/>
      <c r="E1" s="20"/>
      <c r="F1" s="1"/>
      <c r="G1" s="69" t="s">
        <v>16</v>
      </c>
      <c r="H1" s="69"/>
      <c r="I1" s="69"/>
      <c r="J1" s="69"/>
      <c r="K1" s="69"/>
      <c r="O1" s="2"/>
      <c r="P1" s="3"/>
      <c r="Q1" s="3"/>
      <c r="R1" s="3"/>
    </row>
    <row r="2" spans="3:18" ht="26.25" customHeight="1">
      <c r="C2" s="23" t="s">
        <v>25</v>
      </c>
      <c r="D2" s="28"/>
      <c r="G2" s="53" t="s">
        <v>17</v>
      </c>
      <c r="H2" s="53"/>
      <c r="I2" s="53"/>
      <c r="J2" s="53"/>
      <c r="K2" s="53"/>
      <c r="O2" s="2"/>
      <c r="P2" s="3"/>
      <c r="Q2" s="3"/>
      <c r="R2" s="3"/>
    </row>
    <row r="3" spans="7:18" ht="25.5" customHeight="1">
      <c r="G3" s="53" t="s">
        <v>18</v>
      </c>
      <c r="H3" s="53"/>
      <c r="I3" s="53"/>
      <c r="J3" s="53"/>
      <c r="K3" s="53"/>
      <c r="O3" s="2"/>
      <c r="P3" s="3"/>
      <c r="Q3" s="3"/>
      <c r="R3" s="3"/>
    </row>
    <row r="4" ht="12.75" customHeight="1"/>
    <row r="5" spans="1:18" ht="39" customHeight="1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69" t="s">
        <v>7</v>
      </c>
      <c r="B6" s="69"/>
      <c r="C6" s="69"/>
      <c r="D6" s="69"/>
      <c r="E6" s="69"/>
      <c r="F6" s="69"/>
      <c r="G6" s="69"/>
      <c r="H6" s="69"/>
      <c r="I6" s="69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69" t="s">
        <v>58</v>
      </c>
      <c r="B7" s="69"/>
      <c r="C7" s="69"/>
      <c r="D7" s="69"/>
      <c r="E7" s="69"/>
      <c r="F7" s="69"/>
      <c r="G7" s="69"/>
      <c r="H7" s="69"/>
      <c r="I7" s="69"/>
    </row>
    <row r="8" ht="5.25" customHeight="1" thickBot="1"/>
    <row r="9" spans="1:11" ht="65.25" customHeight="1" thickBot="1">
      <c r="A9" s="15" t="s">
        <v>0</v>
      </c>
      <c r="B9" s="16" t="s">
        <v>1</v>
      </c>
      <c r="C9" s="16" t="s">
        <v>2</v>
      </c>
      <c r="D9" s="16" t="s">
        <v>3</v>
      </c>
      <c r="E9" s="16" t="s">
        <v>9</v>
      </c>
      <c r="F9" s="16" t="s">
        <v>5</v>
      </c>
      <c r="G9" s="17" t="s">
        <v>4</v>
      </c>
      <c r="H9" s="18" t="s">
        <v>10</v>
      </c>
      <c r="I9" s="19" t="s">
        <v>11</v>
      </c>
      <c r="J9" s="25" t="s">
        <v>31</v>
      </c>
      <c r="K9" s="25" t="s">
        <v>32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71" t="s">
        <v>20</v>
      </c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5"/>
      <c r="M11" s="5"/>
      <c r="N11" s="5"/>
      <c r="O11" s="5"/>
      <c r="P11" s="5"/>
      <c r="Q11" s="5"/>
      <c r="R11" s="5"/>
    </row>
    <row r="12" spans="1:18" s="39" customFormat="1" ht="30" customHeight="1">
      <c r="A12" s="65">
        <v>1</v>
      </c>
      <c r="B12" s="62" t="s">
        <v>64</v>
      </c>
      <c r="C12" s="62" t="s">
        <v>65</v>
      </c>
      <c r="D12" s="35" t="s">
        <v>63</v>
      </c>
      <c r="E12" s="35" t="s">
        <v>15</v>
      </c>
      <c r="F12" s="35">
        <v>1</v>
      </c>
      <c r="G12" s="36">
        <v>8</v>
      </c>
      <c r="H12" s="36">
        <f aca="true" t="shared" si="0" ref="H12:H39">G12</f>
        <v>8</v>
      </c>
      <c r="I12" s="37" t="s">
        <v>28</v>
      </c>
      <c r="J12" s="36">
        <v>90.78</v>
      </c>
      <c r="K12" s="36">
        <f aca="true" t="shared" si="1" ref="K12:K17">J12*H12</f>
        <v>726.24</v>
      </c>
      <c r="L12" s="38"/>
      <c r="M12" s="38"/>
      <c r="N12" s="38"/>
      <c r="O12" s="38"/>
      <c r="P12" s="38"/>
      <c r="Q12" s="38"/>
      <c r="R12" s="38"/>
    </row>
    <row r="13" spans="1:18" s="39" customFormat="1" ht="30" customHeight="1">
      <c r="A13" s="66"/>
      <c r="B13" s="63"/>
      <c r="C13" s="68"/>
      <c r="D13" s="35" t="s">
        <v>73</v>
      </c>
      <c r="E13" s="35" t="s">
        <v>8</v>
      </c>
      <c r="F13" s="35">
        <v>1</v>
      </c>
      <c r="G13" s="36">
        <v>2</v>
      </c>
      <c r="H13" s="36">
        <f t="shared" si="0"/>
        <v>2</v>
      </c>
      <c r="I13" s="37" t="s">
        <v>28</v>
      </c>
      <c r="J13" s="36">
        <v>22.09</v>
      </c>
      <c r="K13" s="36">
        <f t="shared" si="1"/>
        <v>44.18</v>
      </c>
      <c r="L13" s="38"/>
      <c r="M13" s="38"/>
      <c r="N13" s="38"/>
      <c r="O13" s="38"/>
      <c r="P13" s="38"/>
      <c r="Q13" s="38"/>
      <c r="R13" s="38"/>
    </row>
    <row r="14" spans="1:18" s="39" customFormat="1" ht="30" customHeight="1">
      <c r="A14" s="66"/>
      <c r="B14" s="63"/>
      <c r="C14" s="62" t="s">
        <v>12</v>
      </c>
      <c r="D14" s="35" t="s">
        <v>75</v>
      </c>
      <c r="E14" s="35" t="s">
        <v>8</v>
      </c>
      <c r="F14" s="35">
        <v>1</v>
      </c>
      <c r="G14" s="36">
        <v>1</v>
      </c>
      <c r="H14" s="36">
        <f t="shared" si="0"/>
        <v>1</v>
      </c>
      <c r="I14" s="37" t="s">
        <v>28</v>
      </c>
      <c r="J14" s="36">
        <v>53</v>
      </c>
      <c r="K14" s="36">
        <f t="shared" si="1"/>
        <v>53</v>
      </c>
      <c r="L14" s="38"/>
      <c r="M14" s="38"/>
      <c r="N14" s="38"/>
      <c r="O14" s="38"/>
      <c r="P14" s="38"/>
      <c r="Q14" s="38"/>
      <c r="R14" s="38"/>
    </row>
    <row r="15" spans="1:18" s="39" customFormat="1" ht="30" customHeight="1">
      <c r="A15" s="66"/>
      <c r="B15" s="63"/>
      <c r="C15" s="63"/>
      <c r="D15" s="35" t="s">
        <v>76</v>
      </c>
      <c r="E15" s="35" t="s">
        <v>8</v>
      </c>
      <c r="F15" s="35">
        <v>1</v>
      </c>
      <c r="G15" s="36">
        <v>1</v>
      </c>
      <c r="H15" s="36">
        <f t="shared" si="0"/>
        <v>1</v>
      </c>
      <c r="I15" s="37" t="s">
        <v>28</v>
      </c>
      <c r="J15" s="36">
        <v>53</v>
      </c>
      <c r="K15" s="36">
        <f t="shared" si="1"/>
        <v>53</v>
      </c>
      <c r="L15" s="38"/>
      <c r="M15" s="38"/>
      <c r="N15" s="38"/>
      <c r="O15" s="38"/>
      <c r="P15" s="38"/>
      <c r="Q15" s="38"/>
      <c r="R15" s="38"/>
    </row>
    <row r="16" spans="1:18" s="39" customFormat="1" ht="30" customHeight="1">
      <c r="A16" s="66"/>
      <c r="B16" s="63"/>
      <c r="C16" s="63"/>
      <c r="D16" s="35" t="s">
        <v>74</v>
      </c>
      <c r="E16" s="35" t="s">
        <v>8</v>
      </c>
      <c r="F16" s="35">
        <v>1</v>
      </c>
      <c r="G16" s="36">
        <v>2</v>
      </c>
      <c r="H16" s="36">
        <f t="shared" si="0"/>
        <v>2</v>
      </c>
      <c r="I16" s="37" t="s">
        <v>28</v>
      </c>
      <c r="J16" s="36">
        <v>79</v>
      </c>
      <c r="K16" s="36">
        <f t="shared" si="1"/>
        <v>158</v>
      </c>
      <c r="L16" s="38"/>
      <c r="M16" s="38"/>
      <c r="N16" s="38"/>
      <c r="O16" s="38"/>
      <c r="P16" s="38"/>
      <c r="Q16" s="38"/>
      <c r="R16" s="38"/>
    </row>
    <row r="17" spans="1:18" s="39" customFormat="1" ht="30" customHeight="1">
      <c r="A17" s="66"/>
      <c r="B17" s="63"/>
      <c r="C17" s="63"/>
      <c r="D17" s="35" t="s">
        <v>77</v>
      </c>
      <c r="E17" s="35" t="s">
        <v>8</v>
      </c>
      <c r="F17" s="35">
        <v>1</v>
      </c>
      <c r="G17" s="36">
        <v>6</v>
      </c>
      <c r="H17" s="36">
        <f t="shared" si="0"/>
        <v>6</v>
      </c>
      <c r="I17" s="37" t="s">
        <v>28</v>
      </c>
      <c r="J17" s="36">
        <v>5</v>
      </c>
      <c r="K17" s="36">
        <f t="shared" si="1"/>
        <v>30</v>
      </c>
      <c r="L17" s="38"/>
      <c r="M17" s="38"/>
      <c r="N17" s="38"/>
      <c r="O17" s="38"/>
      <c r="P17" s="38"/>
      <c r="Q17" s="38"/>
      <c r="R17" s="38"/>
    </row>
    <row r="18" spans="1:18" s="39" customFormat="1" ht="30" customHeight="1">
      <c r="A18" s="77"/>
      <c r="B18" s="68"/>
      <c r="C18" s="68"/>
      <c r="D18" s="35" t="s">
        <v>78</v>
      </c>
      <c r="E18" s="35" t="s">
        <v>8</v>
      </c>
      <c r="F18" s="35">
        <v>1</v>
      </c>
      <c r="G18" s="36">
        <v>4</v>
      </c>
      <c r="H18" s="36">
        <f t="shared" si="0"/>
        <v>4</v>
      </c>
      <c r="I18" s="37" t="s">
        <v>28</v>
      </c>
      <c r="J18" s="36">
        <v>5.07</v>
      </c>
      <c r="K18" s="36">
        <f aca="true" t="shared" si="2" ref="K18:K39">J18*H18</f>
        <v>20.28</v>
      </c>
      <c r="L18" s="38"/>
      <c r="M18" s="38"/>
      <c r="N18" s="38"/>
      <c r="O18" s="38"/>
      <c r="P18" s="38"/>
      <c r="Q18" s="38"/>
      <c r="R18" s="38"/>
    </row>
    <row r="19" spans="1:253" s="81" customFormat="1" ht="24.75" customHeight="1">
      <c r="A19" s="40">
        <v>2</v>
      </c>
      <c r="B19" s="35" t="s">
        <v>119</v>
      </c>
      <c r="C19" s="41" t="s">
        <v>13</v>
      </c>
      <c r="D19" s="42" t="s">
        <v>118</v>
      </c>
      <c r="E19" s="41" t="s">
        <v>8</v>
      </c>
      <c r="F19" s="41">
        <v>1</v>
      </c>
      <c r="G19" s="43">
        <v>1</v>
      </c>
      <c r="H19" s="43">
        <f t="shared" si="0"/>
        <v>1</v>
      </c>
      <c r="I19" s="41" t="s">
        <v>40</v>
      </c>
      <c r="J19" s="43">
        <v>130.39</v>
      </c>
      <c r="K19" s="43">
        <f t="shared" si="2"/>
        <v>130.39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s="46" customFormat="1" ht="24.75" customHeight="1">
      <c r="A20" s="40">
        <v>3</v>
      </c>
      <c r="B20" s="35" t="s">
        <v>68</v>
      </c>
      <c r="C20" s="40" t="s">
        <v>70</v>
      </c>
      <c r="D20" s="42" t="s">
        <v>69</v>
      </c>
      <c r="E20" s="40" t="s">
        <v>8</v>
      </c>
      <c r="F20" s="40">
        <v>1</v>
      </c>
      <c r="G20" s="45">
        <v>1</v>
      </c>
      <c r="H20" s="45">
        <f t="shared" si="0"/>
        <v>1</v>
      </c>
      <c r="I20" s="40" t="s">
        <v>14</v>
      </c>
      <c r="J20" s="45">
        <v>1920</v>
      </c>
      <c r="K20" s="45">
        <f aca="true" t="shared" si="3" ref="K20:K26">J20*H20</f>
        <v>1920</v>
      </c>
      <c r="L20" s="22"/>
      <c r="M20" s="22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46" customFormat="1" ht="24.75" customHeight="1">
      <c r="A21" s="65">
        <v>4</v>
      </c>
      <c r="B21" s="62" t="s">
        <v>62</v>
      </c>
      <c r="C21" s="40" t="s">
        <v>60</v>
      </c>
      <c r="D21" s="42" t="s">
        <v>63</v>
      </c>
      <c r="E21" s="40" t="s">
        <v>15</v>
      </c>
      <c r="F21" s="40">
        <v>1</v>
      </c>
      <c r="G21" s="45">
        <v>12</v>
      </c>
      <c r="H21" s="45">
        <f t="shared" si="0"/>
        <v>12</v>
      </c>
      <c r="I21" s="40" t="s">
        <v>14</v>
      </c>
      <c r="J21" s="45">
        <v>90.78</v>
      </c>
      <c r="K21" s="45">
        <f t="shared" si="3"/>
        <v>1089.3600000000001</v>
      </c>
      <c r="L21" s="22"/>
      <c r="M21" s="22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46" customFormat="1" ht="24.75" customHeight="1">
      <c r="A22" s="77"/>
      <c r="B22" s="68"/>
      <c r="C22" s="40" t="s">
        <v>12</v>
      </c>
      <c r="D22" s="42" t="s">
        <v>72</v>
      </c>
      <c r="E22" s="40" t="s">
        <v>8</v>
      </c>
      <c r="F22" s="40">
        <v>1</v>
      </c>
      <c r="G22" s="45">
        <v>2</v>
      </c>
      <c r="H22" s="45">
        <v>2</v>
      </c>
      <c r="I22" s="40" t="s">
        <v>14</v>
      </c>
      <c r="J22" s="45">
        <v>8.88</v>
      </c>
      <c r="K22" s="45">
        <f t="shared" si="3"/>
        <v>17.76</v>
      </c>
      <c r="L22" s="22"/>
      <c r="M22" s="22"/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46" customFormat="1" ht="24.75" customHeight="1">
      <c r="A23" s="65">
        <v>5</v>
      </c>
      <c r="B23" s="62" t="s">
        <v>89</v>
      </c>
      <c r="C23" s="65" t="s">
        <v>46</v>
      </c>
      <c r="D23" s="42" t="s">
        <v>90</v>
      </c>
      <c r="E23" s="40" t="s">
        <v>8</v>
      </c>
      <c r="F23" s="40">
        <v>1</v>
      </c>
      <c r="G23" s="45">
        <v>4</v>
      </c>
      <c r="H23" s="45">
        <v>4</v>
      </c>
      <c r="I23" s="40" t="s">
        <v>14</v>
      </c>
      <c r="J23" s="45">
        <v>81.75</v>
      </c>
      <c r="K23" s="45">
        <f t="shared" si="3"/>
        <v>327</v>
      </c>
      <c r="L23" s="22"/>
      <c r="M23" s="22"/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46" customFormat="1" ht="24.75" customHeight="1">
      <c r="A24" s="66"/>
      <c r="B24" s="63"/>
      <c r="C24" s="77"/>
      <c r="D24" s="42" t="s">
        <v>114</v>
      </c>
      <c r="E24" s="40" t="s">
        <v>8</v>
      </c>
      <c r="F24" s="40">
        <v>1</v>
      </c>
      <c r="G24" s="45">
        <v>2</v>
      </c>
      <c r="H24" s="45">
        <v>2</v>
      </c>
      <c r="I24" s="40" t="s">
        <v>14</v>
      </c>
      <c r="J24" s="45">
        <v>244.49</v>
      </c>
      <c r="K24" s="45">
        <f t="shared" si="3"/>
        <v>488.98</v>
      </c>
      <c r="L24" s="22"/>
      <c r="M24" s="22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46" customFormat="1" ht="24.75" customHeight="1">
      <c r="A25" s="66"/>
      <c r="B25" s="63"/>
      <c r="C25" s="40" t="s">
        <v>12</v>
      </c>
      <c r="D25" s="42" t="s">
        <v>97</v>
      </c>
      <c r="E25" s="40" t="s">
        <v>8</v>
      </c>
      <c r="F25" s="40">
        <v>1</v>
      </c>
      <c r="G25" s="45">
        <v>1</v>
      </c>
      <c r="H25" s="45">
        <v>1</v>
      </c>
      <c r="I25" s="40" t="s">
        <v>14</v>
      </c>
      <c r="J25" s="45">
        <v>53.5</v>
      </c>
      <c r="K25" s="45">
        <f t="shared" si="3"/>
        <v>53.5</v>
      </c>
      <c r="L25" s="22"/>
      <c r="M25" s="22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46" customFormat="1" ht="24.75" customHeight="1">
      <c r="A26" s="77"/>
      <c r="B26" s="68"/>
      <c r="C26" s="40" t="s">
        <v>46</v>
      </c>
      <c r="D26" s="42" t="s">
        <v>109</v>
      </c>
      <c r="E26" s="40" t="s">
        <v>8</v>
      </c>
      <c r="F26" s="40">
        <v>1</v>
      </c>
      <c r="G26" s="45">
        <v>2</v>
      </c>
      <c r="H26" s="45">
        <v>2</v>
      </c>
      <c r="I26" s="40" t="s">
        <v>14</v>
      </c>
      <c r="J26" s="45">
        <v>45</v>
      </c>
      <c r="K26" s="45">
        <f t="shared" si="3"/>
        <v>90</v>
      </c>
      <c r="L26" s="22"/>
      <c r="M26" s="22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46" customFormat="1" ht="24.75" customHeight="1">
      <c r="A27" s="40">
        <v>6</v>
      </c>
      <c r="B27" s="35" t="s">
        <v>59</v>
      </c>
      <c r="C27" s="40" t="s">
        <v>60</v>
      </c>
      <c r="D27" s="42" t="s">
        <v>61</v>
      </c>
      <c r="E27" s="40" t="s">
        <v>15</v>
      </c>
      <c r="F27" s="40">
        <v>1</v>
      </c>
      <c r="G27" s="45">
        <v>15</v>
      </c>
      <c r="H27" s="45">
        <f t="shared" si="0"/>
        <v>15</v>
      </c>
      <c r="I27" s="40" t="s">
        <v>14</v>
      </c>
      <c r="J27" s="45">
        <v>124.81</v>
      </c>
      <c r="K27" s="45">
        <f t="shared" si="2"/>
        <v>1872.15</v>
      </c>
      <c r="L27" s="22"/>
      <c r="M27" s="22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46" customFormat="1" ht="24.75" customHeight="1">
      <c r="A28" s="65">
        <v>7</v>
      </c>
      <c r="B28" s="62" t="s">
        <v>85</v>
      </c>
      <c r="C28" s="65" t="s">
        <v>46</v>
      </c>
      <c r="D28" s="42" t="s">
        <v>87</v>
      </c>
      <c r="E28" s="40" t="s">
        <v>8</v>
      </c>
      <c r="F28" s="40">
        <v>1</v>
      </c>
      <c r="G28" s="45">
        <v>3</v>
      </c>
      <c r="H28" s="45">
        <f t="shared" si="0"/>
        <v>3</v>
      </c>
      <c r="I28" s="40" t="s">
        <v>14</v>
      </c>
      <c r="J28" s="45">
        <v>16.95</v>
      </c>
      <c r="K28" s="45">
        <f t="shared" si="2"/>
        <v>50.849999999999994</v>
      </c>
      <c r="L28" s="22"/>
      <c r="M28" s="22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46" customFormat="1" ht="24.75" customHeight="1">
      <c r="A29" s="66"/>
      <c r="B29" s="63"/>
      <c r="C29" s="66"/>
      <c r="D29" s="42" t="s">
        <v>98</v>
      </c>
      <c r="E29" s="40" t="s">
        <v>8</v>
      </c>
      <c r="F29" s="40">
        <v>1</v>
      </c>
      <c r="G29" s="45">
        <v>8</v>
      </c>
      <c r="H29" s="45">
        <f t="shared" si="0"/>
        <v>8</v>
      </c>
      <c r="I29" s="40" t="s">
        <v>14</v>
      </c>
      <c r="J29" s="45">
        <v>21</v>
      </c>
      <c r="K29" s="45">
        <f>J29*H29</f>
        <v>168</v>
      </c>
      <c r="L29" s="22"/>
      <c r="M29" s="22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46" customFormat="1" ht="24.75" customHeight="1">
      <c r="A30" s="66"/>
      <c r="B30" s="63"/>
      <c r="C30" s="77"/>
      <c r="D30" s="42" t="s">
        <v>111</v>
      </c>
      <c r="E30" s="40" t="s">
        <v>15</v>
      </c>
      <c r="F30" s="40">
        <v>1</v>
      </c>
      <c r="G30" s="45">
        <v>0.175</v>
      </c>
      <c r="H30" s="45">
        <f t="shared" si="0"/>
        <v>0.175</v>
      </c>
      <c r="I30" s="40" t="s">
        <v>14</v>
      </c>
      <c r="J30" s="45">
        <v>34.4</v>
      </c>
      <c r="K30" s="45">
        <f t="shared" si="2"/>
        <v>6.02</v>
      </c>
      <c r="L30" s="22"/>
      <c r="M30" s="22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46" customFormat="1" ht="24.75" customHeight="1">
      <c r="A31" s="66"/>
      <c r="B31" s="63"/>
      <c r="C31" s="65" t="s">
        <v>12</v>
      </c>
      <c r="D31" s="42" t="s">
        <v>100</v>
      </c>
      <c r="E31" s="40" t="s">
        <v>8</v>
      </c>
      <c r="F31" s="40">
        <v>1</v>
      </c>
      <c r="G31" s="45">
        <v>4</v>
      </c>
      <c r="H31" s="45">
        <f t="shared" si="0"/>
        <v>4</v>
      </c>
      <c r="I31" s="40" t="s">
        <v>14</v>
      </c>
      <c r="J31" s="45">
        <v>4.65</v>
      </c>
      <c r="K31" s="45">
        <f t="shared" si="2"/>
        <v>18.6</v>
      </c>
      <c r="L31" s="22"/>
      <c r="M31" s="22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46" customFormat="1" ht="24.75" customHeight="1">
      <c r="A32" s="66"/>
      <c r="B32" s="63"/>
      <c r="C32" s="77"/>
      <c r="D32" s="42" t="s">
        <v>107</v>
      </c>
      <c r="E32" s="40" t="s">
        <v>8</v>
      </c>
      <c r="F32" s="40">
        <v>1</v>
      </c>
      <c r="G32" s="45">
        <v>3</v>
      </c>
      <c r="H32" s="45">
        <f t="shared" si="0"/>
        <v>3</v>
      </c>
      <c r="I32" s="40" t="s">
        <v>14</v>
      </c>
      <c r="J32" s="45">
        <v>21.31</v>
      </c>
      <c r="K32" s="45">
        <f t="shared" si="2"/>
        <v>63.92999999999999</v>
      </c>
      <c r="L32" s="22"/>
      <c r="M32" s="22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46" customFormat="1" ht="24.75" customHeight="1">
      <c r="A33" s="77"/>
      <c r="B33" s="68"/>
      <c r="C33" s="40" t="s">
        <v>13</v>
      </c>
      <c r="D33" s="42" t="s">
        <v>118</v>
      </c>
      <c r="E33" s="40" t="s">
        <v>8</v>
      </c>
      <c r="F33" s="40">
        <v>1</v>
      </c>
      <c r="G33" s="45">
        <v>1</v>
      </c>
      <c r="H33" s="45">
        <f t="shared" si="0"/>
        <v>1</v>
      </c>
      <c r="I33" s="40" t="s">
        <v>14</v>
      </c>
      <c r="J33" s="45">
        <v>130.39</v>
      </c>
      <c r="K33" s="45">
        <f>J33*H33</f>
        <v>130.39</v>
      </c>
      <c r="L33" s="22"/>
      <c r="M33" s="22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46" customFormat="1" ht="24.75" customHeight="1">
      <c r="A34" s="65">
        <v>8</v>
      </c>
      <c r="B34" s="62" t="s">
        <v>86</v>
      </c>
      <c r="C34" s="65" t="s">
        <v>46</v>
      </c>
      <c r="D34" s="42" t="s">
        <v>88</v>
      </c>
      <c r="E34" s="40" t="s">
        <v>8</v>
      </c>
      <c r="F34" s="40">
        <v>1</v>
      </c>
      <c r="G34" s="45">
        <v>10</v>
      </c>
      <c r="H34" s="45">
        <f t="shared" si="0"/>
        <v>10</v>
      </c>
      <c r="I34" s="40" t="s">
        <v>14</v>
      </c>
      <c r="J34" s="45">
        <v>48.81</v>
      </c>
      <c r="K34" s="45">
        <f>J34*H34</f>
        <v>488.1</v>
      </c>
      <c r="L34" s="22"/>
      <c r="M34" s="22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46" customFormat="1" ht="24.75" customHeight="1">
      <c r="A35" s="66"/>
      <c r="B35" s="63"/>
      <c r="C35" s="66"/>
      <c r="D35" s="42" t="s">
        <v>98</v>
      </c>
      <c r="E35" s="40" t="s">
        <v>8</v>
      </c>
      <c r="F35" s="40">
        <v>1</v>
      </c>
      <c r="G35" s="45">
        <v>2</v>
      </c>
      <c r="H35" s="45">
        <f t="shared" si="0"/>
        <v>2</v>
      </c>
      <c r="I35" s="40" t="s">
        <v>14</v>
      </c>
      <c r="J35" s="45">
        <v>21</v>
      </c>
      <c r="K35" s="45">
        <f>J35*H35</f>
        <v>42</v>
      </c>
      <c r="L35" s="22"/>
      <c r="M35" s="22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46" customFormat="1" ht="24.75" customHeight="1">
      <c r="A36" s="66"/>
      <c r="B36" s="63"/>
      <c r="C36" s="77"/>
      <c r="D36" s="42" t="s">
        <v>112</v>
      </c>
      <c r="E36" s="40" t="s">
        <v>15</v>
      </c>
      <c r="F36" s="40">
        <v>1</v>
      </c>
      <c r="G36" s="45">
        <v>20</v>
      </c>
      <c r="H36" s="45">
        <f t="shared" si="0"/>
        <v>20</v>
      </c>
      <c r="I36" s="40" t="s">
        <v>14</v>
      </c>
      <c r="J36" s="45">
        <v>68.61</v>
      </c>
      <c r="K36" s="45">
        <f t="shared" si="2"/>
        <v>1372.2</v>
      </c>
      <c r="L36" s="22"/>
      <c r="M36" s="22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46" customFormat="1" ht="24.75" customHeight="1">
      <c r="A37" s="66"/>
      <c r="B37" s="63"/>
      <c r="C37" s="65" t="s">
        <v>12</v>
      </c>
      <c r="D37" s="42" t="s">
        <v>107</v>
      </c>
      <c r="E37" s="40" t="s">
        <v>8</v>
      </c>
      <c r="F37" s="40">
        <v>1</v>
      </c>
      <c r="G37" s="45">
        <v>3</v>
      </c>
      <c r="H37" s="45">
        <f t="shared" si="0"/>
        <v>3</v>
      </c>
      <c r="I37" s="40" t="s">
        <v>14</v>
      </c>
      <c r="J37" s="45">
        <v>21.31</v>
      </c>
      <c r="K37" s="45">
        <f t="shared" si="2"/>
        <v>63.92999999999999</v>
      </c>
      <c r="L37" s="22"/>
      <c r="M37" s="22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46" customFormat="1" ht="24.75" customHeight="1">
      <c r="A38" s="66"/>
      <c r="B38" s="63"/>
      <c r="C38" s="77"/>
      <c r="D38" s="42" t="s">
        <v>100</v>
      </c>
      <c r="E38" s="40" t="s">
        <v>8</v>
      </c>
      <c r="F38" s="40">
        <v>1</v>
      </c>
      <c r="G38" s="45">
        <v>4</v>
      </c>
      <c r="H38" s="45">
        <f t="shared" si="0"/>
        <v>4</v>
      </c>
      <c r="I38" s="40" t="s">
        <v>14</v>
      </c>
      <c r="J38" s="45">
        <v>4.65</v>
      </c>
      <c r="K38" s="45">
        <f t="shared" si="2"/>
        <v>18.6</v>
      </c>
      <c r="L38" s="22"/>
      <c r="M38" s="22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46" customFormat="1" ht="24.75" customHeight="1">
      <c r="A39" s="77"/>
      <c r="B39" s="68"/>
      <c r="C39" s="40" t="s">
        <v>13</v>
      </c>
      <c r="D39" s="42" t="s">
        <v>118</v>
      </c>
      <c r="E39" s="40" t="s">
        <v>8</v>
      </c>
      <c r="F39" s="40">
        <v>1</v>
      </c>
      <c r="G39" s="45">
        <v>1</v>
      </c>
      <c r="H39" s="45">
        <f t="shared" si="0"/>
        <v>1</v>
      </c>
      <c r="I39" s="40" t="s">
        <v>14</v>
      </c>
      <c r="J39" s="45">
        <v>130.39</v>
      </c>
      <c r="K39" s="45">
        <f t="shared" si="2"/>
        <v>130.39</v>
      </c>
      <c r="L39" s="22"/>
      <c r="M39" s="22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18" s="39" customFormat="1" ht="30" customHeight="1">
      <c r="A40" s="40">
        <v>9</v>
      </c>
      <c r="B40" s="35" t="s">
        <v>94</v>
      </c>
      <c r="C40" s="35" t="s">
        <v>56</v>
      </c>
      <c r="D40" s="35" t="s">
        <v>80</v>
      </c>
      <c r="E40" s="35" t="s">
        <v>8</v>
      </c>
      <c r="F40" s="35">
        <v>1</v>
      </c>
      <c r="G40" s="36">
        <v>5</v>
      </c>
      <c r="H40" s="36">
        <f aca="true" t="shared" si="4" ref="H40:H47">G40</f>
        <v>5</v>
      </c>
      <c r="I40" s="37" t="s">
        <v>28</v>
      </c>
      <c r="J40" s="36">
        <v>156.11</v>
      </c>
      <c r="K40" s="36">
        <f aca="true" t="shared" si="5" ref="K40:K49">J40*H40</f>
        <v>780.5500000000001</v>
      </c>
      <c r="L40" s="38"/>
      <c r="M40" s="38"/>
      <c r="N40" s="38"/>
      <c r="O40" s="38"/>
      <c r="P40" s="38"/>
      <c r="Q40" s="38"/>
      <c r="R40" s="38"/>
    </row>
    <row r="41" spans="1:18" s="39" customFormat="1" ht="30" customHeight="1">
      <c r="A41" s="65">
        <v>10</v>
      </c>
      <c r="B41" s="62" t="s">
        <v>95</v>
      </c>
      <c r="C41" s="35" t="s">
        <v>56</v>
      </c>
      <c r="D41" s="35" t="s">
        <v>80</v>
      </c>
      <c r="E41" s="35" t="s">
        <v>8</v>
      </c>
      <c r="F41" s="35">
        <v>1</v>
      </c>
      <c r="G41" s="36">
        <v>4</v>
      </c>
      <c r="H41" s="36">
        <f t="shared" si="4"/>
        <v>4</v>
      </c>
      <c r="I41" s="37" t="s">
        <v>28</v>
      </c>
      <c r="J41" s="36">
        <v>156.11</v>
      </c>
      <c r="K41" s="36">
        <f t="shared" si="5"/>
        <v>624.44</v>
      </c>
      <c r="L41" s="38"/>
      <c r="M41" s="38"/>
      <c r="N41" s="38"/>
      <c r="O41" s="38"/>
      <c r="P41" s="38"/>
      <c r="Q41" s="38"/>
      <c r="R41" s="38"/>
    </row>
    <row r="42" spans="1:18" s="39" customFormat="1" ht="30" customHeight="1">
      <c r="A42" s="77"/>
      <c r="B42" s="68"/>
      <c r="C42" s="35" t="s">
        <v>56</v>
      </c>
      <c r="D42" s="35" t="s">
        <v>96</v>
      </c>
      <c r="E42" s="35" t="s">
        <v>8</v>
      </c>
      <c r="F42" s="35">
        <v>1</v>
      </c>
      <c r="G42" s="36">
        <v>1</v>
      </c>
      <c r="H42" s="36">
        <f t="shared" si="4"/>
        <v>1</v>
      </c>
      <c r="I42" s="37" t="s">
        <v>28</v>
      </c>
      <c r="J42" s="36">
        <v>101.7</v>
      </c>
      <c r="K42" s="36">
        <f t="shared" si="5"/>
        <v>101.7</v>
      </c>
      <c r="L42" s="38"/>
      <c r="M42" s="38"/>
      <c r="N42" s="38"/>
      <c r="O42" s="38"/>
      <c r="P42" s="38"/>
      <c r="Q42" s="38"/>
      <c r="R42" s="38"/>
    </row>
    <row r="43" spans="1:18" s="39" customFormat="1" ht="30" customHeight="1">
      <c r="A43" s="40">
        <v>11</v>
      </c>
      <c r="B43" s="35" t="s">
        <v>79</v>
      </c>
      <c r="C43" s="35" t="s">
        <v>56</v>
      </c>
      <c r="D43" s="35" t="s">
        <v>80</v>
      </c>
      <c r="E43" s="35" t="s">
        <v>8</v>
      </c>
      <c r="F43" s="35">
        <v>1</v>
      </c>
      <c r="G43" s="36">
        <v>1</v>
      </c>
      <c r="H43" s="36">
        <f t="shared" si="4"/>
        <v>1</v>
      </c>
      <c r="I43" s="37" t="s">
        <v>28</v>
      </c>
      <c r="J43" s="36">
        <v>156.11</v>
      </c>
      <c r="K43" s="36">
        <f t="shared" si="5"/>
        <v>156.11</v>
      </c>
      <c r="L43" s="38"/>
      <c r="M43" s="38"/>
      <c r="N43" s="38"/>
      <c r="O43" s="38"/>
      <c r="P43" s="38"/>
      <c r="Q43" s="38"/>
      <c r="R43" s="38"/>
    </row>
    <row r="44" spans="1:18" s="39" customFormat="1" ht="30" customHeight="1">
      <c r="A44" s="40">
        <v>12</v>
      </c>
      <c r="B44" s="35" t="s">
        <v>81</v>
      </c>
      <c r="C44" s="35" t="s">
        <v>56</v>
      </c>
      <c r="D44" s="35" t="s">
        <v>80</v>
      </c>
      <c r="E44" s="35" t="s">
        <v>8</v>
      </c>
      <c r="F44" s="35">
        <v>1</v>
      </c>
      <c r="G44" s="36">
        <v>1</v>
      </c>
      <c r="H44" s="36">
        <f t="shared" si="4"/>
        <v>1</v>
      </c>
      <c r="I44" s="37" t="s">
        <v>28</v>
      </c>
      <c r="J44" s="36">
        <v>156.11</v>
      </c>
      <c r="K44" s="36">
        <f t="shared" si="5"/>
        <v>156.11</v>
      </c>
      <c r="L44" s="38"/>
      <c r="M44" s="38"/>
      <c r="N44" s="38"/>
      <c r="O44" s="38"/>
      <c r="P44" s="38"/>
      <c r="Q44" s="38"/>
      <c r="R44" s="38"/>
    </row>
    <row r="45" spans="1:18" s="39" customFormat="1" ht="30" customHeight="1">
      <c r="A45" s="40">
        <v>13</v>
      </c>
      <c r="B45" s="35" t="s">
        <v>115</v>
      </c>
      <c r="C45" s="35" t="s">
        <v>13</v>
      </c>
      <c r="D45" s="35" t="s">
        <v>116</v>
      </c>
      <c r="E45" s="35" t="s">
        <v>8</v>
      </c>
      <c r="F45" s="35">
        <v>1</v>
      </c>
      <c r="G45" s="36">
        <v>2</v>
      </c>
      <c r="H45" s="36">
        <f t="shared" si="4"/>
        <v>2</v>
      </c>
      <c r="I45" s="37" t="s">
        <v>28</v>
      </c>
      <c r="J45" s="36">
        <v>4398.5</v>
      </c>
      <c r="K45" s="36">
        <f t="shared" si="5"/>
        <v>8797</v>
      </c>
      <c r="L45" s="38"/>
      <c r="M45" s="38"/>
      <c r="N45" s="38"/>
      <c r="O45" s="38"/>
      <c r="P45" s="38"/>
      <c r="Q45" s="38"/>
      <c r="R45" s="38"/>
    </row>
    <row r="46" spans="1:18" s="39" customFormat="1" ht="30" customHeight="1">
      <c r="A46" s="65">
        <v>14</v>
      </c>
      <c r="B46" s="62" t="s">
        <v>82</v>
      </c>
      <c r="C46" s="62" t="s">
        <v>12</v>
      </c>
      <c r="D46" s="35" t="s">
        <v>83</v>
      </c>
      <c r="E46" s="35" t="s">
        <v>8</v>
      </c>
      <c r="F46" s="35">
        <v>1</v>
      </c>
      <c r="G46" s="36">
        <v>8</v>
      </c>
      <c r="H46" s="36">
        <f t="shared" si="4"/>
        <v>8</v>
      </c>
      <c r="I46" s="37" t="s">
        <v>28</v>
      </c>
      <c r="J46" s="36">
        <v>10.62</v>
      </c>
      <c r="K46" s="36">
        <f t="shared" si="5"/>
        <v>84.96</v>
      </c>
      <c r="L46" s="38"/>
      <c r="M46" s="38"/>
      <c r="N46" s="38"/>
      <c r="O46" s="38"/>
      <c r="P46" s="38"/>
      <c r="Q46" s="38"/>
      <c r="R46" s="38"/>
    </row>
    <row r="47" spans="1:18" s="39" customFormat="1" ht="30" customHeight="1">
      <c r="A47" s="77"/>
      <c r="B47" s="68"/>
      <c r="C47" s="68"/>
      <c r="D47" s="35" t="s">
        <v>84</v>
      </c>
      <c r="E47" s="35" t="s">
        <v>8</v>
      </c>
      <c r="F47" s="35">
        <v>1</v>
      </c>
      <c r="G47" s="36">
        <v>8</v>
      </c>
      <c r="H47" s="36">
        <f t="shared" si="4"/>
        <v>8</v>
      </c>
      <c r="I47" s="37" t="s">
        <v>28</v>
      </c>
      <c r="J47" s="36">
        <v>12.94</v>
      </c>
      <c r="K47" s="36">
        <f t="shared" si="5"/>
        <v>103.52</v>
      </c>
      <c r="L47" s="38"/>
      <c r="M47" s="38"/>
      <c r="N47" s="38"/>
      <c r="O47" s="38"/>
      <c r="P47" s="38"/>
      <c r="Q47" s="38"/>
      <c r="R47" s="38"/>
    </row>
    <row r="48" spans="1:253" s="81" customFormat="1" ht="37.5" customHeight="1">
      <c r="A48" s="40">
        <v>15</v>
      </c>
      <c r="B48" s="35" t="s">
        <v>49</v>
      </c>
      <c r="C48" s="41" t="s">
        <v>13</v>
      </c>
      <c r="D48" s="42" t="s">
        <v>71</v>
      </c>
      <c r="E48" s="41" t="s">
        <v>8</v>
      </c>
      <c r="F48" s="41">
        <v>1</v>
      </c>
      <c r="G48" s="43">
        <v>2</v>
      </c>
      <c r="H48" s="43">
        <f aca="true" t="shared" si="6" ref="H48:H68">G48</f>
        <v>2</v>
      </c>
      <c r="I48" s="41" t="s">
        <v>40</v>
      </c>
      <c r="J48" s="43">
        <v>130.05</v>
      </c>
      <c r="K48" s="43">
        <f t="shared" si="5"/>
        <v>260.1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</row>
    <row r="49" spans="1:18" s="39" customFormat="1" ht="30" customHeight="1">
      <c r="A49" s="65">
        <v>16</v>
      </c>
      <c r="B49" s="62" t="s">
        <v>91</v>
      </c>
      <c r="C49" s="35" t="s">
        <v>92</v>
      </c>
      <c r="D49" s="35" t="s">
        <v>93</v>
      </c>
      <c r="E49" s="35" t="s">
        <v>8</v>
      </c>
      <c r="F49" s="35">
        <v>1</v>
      </c>
      <c r="G49" s="36">
        <v>2</v>
      </c>
      <c r="H49" s="36">
        <f t="shared" si="6"/>
        <v>2</v>
      </c>
      <c r="I49" s="37" t="s">
        <v>28</v>
      </c>
      <c r="J49" s="36">
        <v>89.67</v>
      </c>
      <c r="K49" s="36">
        <f t="shared" si="5"/>
        <v>179.34</v>
      </c>
      <c r="L49" s="38"/>
      <c r="M49" s="38"/>
      <c r="N49" s="38"/>
      <c r="O49" s="38"/>
      <c r="P49" s="38"/>
      <c r="Q49" s="38"/>
      <c r="R49" s="38"/>
    </row>
    <row r="50" spans="1:18" s="39" customFormat="1" ht="30" customHeight="1">
      <c r="A50" s="66"/>
      <c r="B50" s="63"/>
      <c r="C50" s="35" t="s">
        <v>12</v>
      </c>
      <c r="D50" s="35" t="s">
        <v>100</v>
      </c>
      <c r="E50" s="35" t="s">
        <v>8</v>
      </c>
      <c r="F50" s="35">
        <v>1</v>
      </c>
      <c r="G50" s="36">
        <v>3</v>
      </c>
      <c r="H50" s="36">
        <f t="shared" si="6"/>
        <v>3</v>
      </c>
      <c r="I50" s="37" t="s">
        <v>28</v>
      </c>
      <c r="J50" s="36">
        <v>4.65</v>
      </c>
      <c r="K50" s="36">
        <f aca="true" t="shared" si="7" ref="K50:K56">J50*H50</f>
        <v>13.950000000000001</v>
      </c>
      <c r="L50" s="38"/>
      <c r="M50" s="38"/>
      <c r="N50" s="38"/>
      <c r="O50" s="38"/>
      <c r="P50" s="38"/>
      <c r="Q50" s="38"/>
      <c r="R50" s="38"/>
    </row>
    <row r="51" spans="1:18" s="39" customFormat="1" ht="30" customHeight="1">
      <c r="A51" s="66"/>
      <c r="B51" s="63"/>
      <c r="C51" s="35" t="s">
        <v>46</v>
      </c>
      <c r="D51" s="35" t="s">
        <v>98</v>
      </c>
      <c r="E51" s="35" t="s">
        <v>8</v>
      </c>
      <c r="F51" s="35">
        <v>1</v>
      </c>
      <c r="G51" s="36">
        <v>3</v>
      </c>
      <c r="H51" s="36">
        <f t="shared" si="6"/>
        <v>3</v>
      </c>
      <c r="I51" s="37" t="s">
        <v>28</v>
      </c>
      <c r="J51" s="36">
        <v>21</v>
      </c>
      <c r="K51" s="36">
        <f t="shared" si="7"/>
        <v>63</v>
      </c>
      <c r="L51" s="38"/>
      <c r="M51" s="38"/>
      <c r="N51" s="38"/>
      <c r="O51" s="38"/>
      <c r="P51" s="38"/>
      <c r="Q51" s="38"/>
      <c r="R51" s="38"/>
    </row>
    <row r="52" spans="1:18" s="39" customFormat="1" ht="30" customHeight="1">
      <c r="A52" s="66"/>
      <c r="B52" s="63"/>
      <c r="C52" s="35" t="s">
        <v>46</v>
      </c>
      <c r="D52" s="35" t="s">
        <v>102</v>
      </c>
      <c r="E52" s="35" t="s">
        <v>8</v>
      </c>
      <c r="F52" s="35">
        <v>1</v>
      </c>
      <c r="G52" s="36">
        <v>1</v>
      </c>
      <c r="H52" s="36">
        <f t="shared" si="6"/>
        <v>1</v>
      </c>
      <c r="I52" s="37" t="s">
        <v>28</v>
      </c>
      <c r="J52" s="36">
        <v>29.65</v>
      </c>
      <c r="K52" s="36">
        <f t="shared" si="7"/>
        <v>29.65</v>
      </c>
      <c r="L52" s="38"/>
      <c r="M52" s="38"/>
      <c r="N52" s="38"/>
      <c r="O52" s="38"/>
      <c r="P52" s="38"/>
      <c r="Q52" s="38"/>
      <c r="R52" s="38"/>
    </row>
    <row r="53" spans="1:18" s="39" customFormat="1" ht="30" customHeight="1">
      <c r="A53" s="66"/>
      <c r="B53" s="63"/>
      <c r="C53" s="35" t="s">
        <v>46</v>
      </c>
      <c r="D53" s="35" t="s">
        <v>103</v>
      </c>
      <c r="E53" s="35" t="s">
        <v>8</v>
      </c>
      <c r="F53" s="35">
        <v>1</v>
      </c>
      <c r="G53" s="36">
        <v>1</v>
      </c>
      <c r="H53" s="36">
        <f t="shared" si="6"/>
        <v>1</v>
      </c>
      <c r="I53" s="37" t="s">
        <v>28</v>
      </c>
      <c r="J53" s="36">
        <v>23.79</v>
      </c>
      <c r="K53" s="36">
        <f t="shared" si="7"/>
        <v>23.79</v>
      </c>
      <c r="L53" s="38"/>
      <c r="M53" s="38"/>
      <c r="N53" s="38"/>
      <c r="O53" s="38"/>
      <c r="P53" s="38"/>
      <c r="Q53" s="38"/>
      <c r="R53" s="38"/>
    </row>
    <row r="54" spans="1:18" s="39" customFormat="1" ht="30" customHeight="1">
      <c r="A54" s="66"/>
      <c r="B54" s="63"/>
      <c r="C54" s="35" t="s">
        <v>46</v>
      </c>
      <c r="D54" s="35" t="s">
        <v>105</v>
      </c>
      <c r="E54" s="35" t="s">
        <v>8</v>
      </c>
      <c r="F54" s="35">
        <v>1</v>
      </c>
      <c r="G54" s="36">
        <v>2</v>
      </c>
      <c r="H54" s="36">
        <f t="shared" si="6"/>
        <v>2</v>
      </c>
      <c r="I54" s="37" t="s">
        <v>28</v>
      </c>
      <c r="J54" s="36">
        <v>59</v>
      </c>
      <c r="K54" s="36">
        <f t="shared" si="7"/>
        <v>118</v>
      </c>
      <c r="L54" s="38"/>
      <c r="M54" s="38"/>
      <c r="N54" s="38"/>
      <c r="O54" s="38"/>
      <c r="P54" s="38"/>
      <c r="Q54" s="38"/>
      <c r="R54" s="38"/>
    </row>
    <row r="55" spans="1:18" s="39" customFormat="1" ht="30" customHeight="1">
      <c r="A55" s="66"/>
      <c r="B55" s="63"/>
      <c r="C55" s="35" t="s">
        <v>46</v>
      </c>
      <c r="D55" s="35" t="s">
        <v>106</v>
      </c>
      <c r="E55" s="35" t="s">
        <v>8</v>
      </c>
      <c r="F55" s="35">
        <v>1</v>
      </c>
      <c r="G55" s="36">
        <v>1</v>
      </c>
      <c r="H55" s="36">
        <f t="shared" si="6"/>
        <v>1</v>
      </c>
      <c r="I55" s="37" t="s">
        <v>28</v>
      </c>
      <c r="J55" s="36">
        <v>21</v>
      </c>
      <c r="K55" s="36">
        <f t="shared" si="7"/>
        <v>21</v>
      </c>
      <c r="L55" s="38"/>
      <c r="M55" s="38"/>
      <c r="N55" s="38"/>
      <c r="O55" s="38"/>
      <c r="P55" s="38"/>
      <c r="Q55" s="38"/>
      <c r="R55" s="38"/>
    </row>
    <row r="56" spans="1:18" s="39" customFormat="1" ht="30" customHeight="1">
      <c r="A56" s="66"/>
      <c r="B56" s="63"/>
      <c r="C56" s="35" t="s">
        <v>46</v>
      </c>
      <c r="D56" s="35" t="s">
        <v>113</v>
      </c>
      <c r="E56" s="35" t="s">
        <v>8</v>
      </c>
      <c r="F56" s="35">
        <v>1</v>
      </c>
      <c r="G56" s="36">
        <v>2</v>
      </c>
      <c r="H56" s="36">
        <f t="shared" si="6"/>
        <v>2</v>
      </c>
      <c r="I56" s="37" t="s">
        <v>28</v>
      </c>
      <c r="J56" s="36">
        <v>45.47</v>
      </c>
      <c r="K56" s="36">
        <f t="shared" si="7"/>
        <v>90.94</v>
      </c>
      <c r="L56" s="38"/>
      <c r="M56" s="38"/>
      <c r="N56" s="38"/>
      <c r="O56" s="38"/>
      <c r="P56" s="38"/>
      <c r="Q56" s="38"/>
      <c r="R56" s="38"/>
    </row>
    <row r="57" spans="1:18" s="39" customFormat="1" ht="30" customHeight="1">
      <c r="A57" s="77"/>
      <c r="B57" s="68"/>
      <c r="C57" s="35" t="s">
        <v>13</v>
      </c>
      <c r="D57" s="35" t="s">
        <v>117</v>
      </c>
      <c r="E57" s="35" t="s">
        <v>8</v>
      </c>
      <c r="F57" s="35">
        <v>1</v>
      </c>
      <c r="G57" s="36">
        <v>1</v>
      </c>
      <c r="H57" s="36">
        <f t="shared" si="6"/>
        <v>1</v>
      </c>
      <c r="I57" s="37" t="s">
        <v>28</v>
      </c>
      <c r="J57" s="36">
        <v>138</v>
      </c>
      <c r="K57" s="36">
        <f aca="true" t="shared" si="8" ref="K57:K68">J57*H57</f>
        <v>138</v>
      </c>
      <c r="L57" s="38"/>
      <c r="M57" s="38"/>
      <c r="N57" s="38"/>
      <c r="O57" s="38"/>
      <c r="P57" s="38"/>
      <c r="Q57" s="38"/>
      <c r="R57" s="38"/>
    </row>
    <row r="58" spans="1:18" s="39" customFormat="1" ht="30" customHeight="1">
      <c r="A58" s="65">
        <v>17</v>
      </c>
      <c r="B58" s="62" t="s">
        <v>101</v>
      </c>
      <c r="C58" s="35" t="s">
        <v>46</v>
      </c>
      <c r="D58" s="35" t="s">
        <v>98</v>
      </c>
      <c r="E58" s="35" t="s">
        <v>8</v>
      </c>
      <c r="F58" s="35">
        <v>1</v>
      </c>
      <c r="G58" s="36">
        <v>2</v>
      </c>
      <c r="H58" s="36">
        <f t="shared" si="6"/>
        <v>2</v>
      </c>
      <c r="I58" s="37" t="s">
        <v>28</v>
      </c>
      <c r="J58" s="36">
        <v>21</v>
      </c>
      <c r="K58" s="36">
        <f t="shared" si="8"/>
        <v>42</v>
      </c>
      <c r="L58" s="38"/>
      <c r="M58" s="38"/>
      <c r="N58" s="38"/>
      <c r="O58" s="38"/>
      <c r="P58" s="38"/>
      <c r="Q58" s="38"/>
      <c r="R58" s="38"/>
    </row>
    <row r="59" spans="1:18" s="39" customFormat="1" ht="30" customHeight="1">
      <c r="A59" s="66"/>
      <c r="B59" s="63"/>
      <c r="C59" s="35" t="s">
        <v>46</v>
      </c>
      <c r="D59" s="35" t="s">
        <v>102</v>
      </c>
      <c r="E59" s="35" t="s">
        <v>8</v>
      </c>
      <c r="F59" s="35">
        <v>1</v>
      </c>
      <c r="G59" s="36">
        <v>1</v>
      </c>
      <c r="H59" s="36">
        <f t="shared" si="6"/>
        <v>1</v>
      </c>
      <c r="I59" s="37" t="s">
        <v>28</v>
      </c>
      <c r="J59" s="36">
        <v>29.65</v>
      </c>
      <c r="K59" s="36">
        <f t="shared" si="8"/>
        <v>29.65</v>
      </c>
      <c r="L59" s="38"/>
      <c r="M59" s="38"/>
      <c r="N59" s="38"/>
      <c r="O59" s="38"/>
      <c r="P59" s="38"/>
      <c r="Q59" s="38"/>
      <c r="R59" s="38"/>
    </row>
    <row r="60" spans="1:18" s="39" customFormat="1" ht="30" customHeight="1">
      <c r="A60" s="66"/>
      <c r="B60" s="63"/>
      <c r="C60" s="35" t="s">
        <v>46</v>
      </c>
      <c r="D60" s="35" t="s">
        <v>99</v>
      </c>
      <c r="E60" s="35" t="s">
        <v>8</v>
      </c>
      <c r="F60" s="35">
        <v>1</v>
      </c>
      <c r="G60" s="36">
        <v>1</v>
      </c>
      <c r="H60" s="36">
        <f t="shared" si="6"/>
        <v>1</v>
      </c>
      <c r="I60" s="37" t="s">
        <v>28</v>
      </c>
      <c r="J60" s="36">
        <v>21.68</v>
      </c>
      <c r="K60" s="36">
        <f t="shared" si="8"/>
        <v>21.68</v>
      </c>
      <c r="L60" s="38"/>
      <c r="M60" s="38"/>
      <c r="N60" s="38"/>
      <c r="O60" s="38"/>
      <c r="P60" s="38"/>
      <c r="Q60" s="38"/>
      <c r="R60" s="38"/>
    </row>
    <row r="61" spans="1:18" s="39" customFormat="1" ht="30" customHeight="1">
      <c r="A61" s="66"/>
      <c r="B61" s="63"/>
      <c r="C61" s="35" t="s">
        <v>46</v>
      </c>
      <c r="D61" s="35" t="s">
        <v>105</v>
      </c>
      <c r="E61" s="35" t="s">
        <v>8</v>
      </c>
      <c r="F61" s="35">
        <v>1</v>
      </c>
      <c r="G61" s="36">
        <v>1</v>
      </c>
      <c r="H61" s="36">
        <f t="shared" si="6"/>
        <v>1</v>
      </c>
      <c r="I61" s="37" t="s">
        <v>28</v>
      </c>
      <c r="J61" s="36">
        <v>59</v>
      </c>
      <c r="K61" s="36">
        <f t="shared" si="8"/>
        <v>59</v>
      </c>
      <c r="L61" s="38"/>
      <c r="M61" s="38"/>
      <c r="N61" s="38"/>
      <c r="O61" s="38"/>
      <c r="P61" s="38"/>
      <c r="Q61" s="38"/>
      <c r="R61" s="38"/>
    </row>
    <row r="62" spans="1:18" s="39" customFormat="1" ht="30" customHeight="1">
      <c r="A62" s="66"/>
      <c r="B62" s="63"/>
      <c r="C62" s="35" t="s">
        <v>46</v>
      </c>
      <c r="D62" s="35" t="s">
        <v>108</v>
      </c>
      <c r="E62" s="35" t="s">
        <v>8</v>
      </c>
      <c r="F62" s="35">
        <v>1</v>
      </c>
      <c r="G62" s="36">
        <v>1</v>
      </c>
      <c r="H62" s="36">
        <f t="shared" si="6"/>
        <v>1</v>
      </c>
      <c r="I62" s="37" t="s">
        <v>28</v>
      </c>
      <c r="J62" s="36">
        <v>14.64</v>
      </c>
      <c r="K62" s="36">
        <f t="shared" si="8"/>
        <v>14.64</v>
      </c>
      <c r="L62" s="38"/>
      <c r="M62" s="38"/>
      <c r="N62" s="38"/>
      <c r="O62" s="38"/>
      <c r="P62" s="38"/>
      <c r="Q62" s="38"/>
      <c r="R62" s="38"/>
    </row>
    <row r="63" spans="1:18" s="39" customFormat="1" ht="30" customHeight="1">
      <c r="A63" s="66"/>
      <c r="B63" s="63"/>
      <c r="C63" s="35" t="s">
        <v>46</v>
      </c>
      <c r="D63" s="35" t="s">
        <v>104</v>
      </c>
      <c r="E63" s="35" t="s">
        <v>8</v>
      </c>
      <c r="F63" s="35">
        <v>1</v>
      </c>
      <c r="G63" s="36">
        <v>1</v>
      </c>
      <c r="H63" s="36">
        <f t="shared" si="6"/>
        <v>1</v>
      </c>
      <c r="I63" s="37" t="s">
        <v>28</v>
      </c>
      <c r="J63" s="36">
        <v>47</v>
      </c>
      <c r="K63" s="36">
        <f t="shared" si="8"/>
        <v>47</v>
      </c>
      <c r="L63" s="38"/>
      <c r="M63" s="38"/>
      <c r="N63" s="38"/>
      <c r="O63" s="38"/>
      <c r="P63" s="38"/>
      <c r="Q63" s="38"/>
      <c r="R63" s="38"/>
    </row>
    <row r="64" spans="1:18" s="39" customFormat="1" ht="30" customHeight="1">
      <c r="A64" s="66"/>
      <c r="B64" s="63"/>
      <c r="C64" s="35" t="s">
        <v>46</v>
      </c>
      <c r="D64" s="35" t="s">
        <v>113</v>
      </c>
      <c r="E64" s="35" t="s">
        <v>8</v>
      </c>
      <c r="F64" s="35">
        <v>1</v>
      </c>
      <c r="G64" s="36">
        <v>1</v>
      </c>
      <c r="H64" s="36">
        <f t="shared" si="6"/>
        <v>1</v>
      </c>
      <c r="I64" s="37" t="s">
        <v>28</v>
      </c>
      <c r="J64" s="36">
        <v>45.47</v>
      </c>
      <c r="K64" s="36">
        <f t="shared" si="8"/>
        <v>45.47</v>
      </c>
      <c r="L64" s="38"/>
      <c r="M64" s="38"/>
      <c r="N64" s="38"/>
      <c r="O64" s="38"/>
      <c r="P64" s="38"/>
      <c r="Q64" s="38"/>
      <c r="R64" s="38"/>
    </row>
    <row r="65" spans="1:18" s="39" customFormat="1" ht="30" customHeight="1">
      <c r="A65" s="66"/>
      <c r="B65" s="63"/>
      <c r="C65" s="35" t="s">
        <v>46</v>
      </c>
      <c r="D65" s="35" t="s">
        <v>110</v>
      </c>
      <c r="E65" s="35" t="s">
        <v>8</v>
      </c>
      <c r="F65" s="35">
        <v>1</v>
      </c>
      <c r="G65" s="36">
        <v>1</v>
      </c>
      <c r="H65" s="36">
        <f t="shared" si="6"/>
        <v>1</v>
      </c>
      <c r="I65" s="37" t="s">
        <v>28</v>
      </c>
      <c r="J65" s="36">
        <v>14.75</v>
      </c>
      <c r="K65" s="36">
        <f t="shared" si="8"/>
        <v>14.75</v>
      </c>
      <c r="L65" s="38"/>
      <c r="M65" s="38"/>
      <c r="N65" s="38"/>
      <c r="O65" s="38"/>
      <c r="P65" s="38"/>
      <c r="Q65" s="38"/>
      <c r="R65" s="38"/>
    </row>
    <row r="66" spans="1:18" s="39" customFormat="1" ht="30" customHeight="1">
      <c r="A66" s="66"/>
      <c r="B66" s="63"/>
      <c r="C66" s="35" t="s">
        <v>12</v>
      </c>
      <c r="D66" s="35" t="s">
        <v>100</v>
      </c>
      <c r="E66" s="35" t="s">
        <v>8</v>
      </c>
      <c r="F66" s="35">
        <v>1</v>
      </c>
      <c r="G66" s="36">
        <v>3</v>
      </c>
      <c r="H66" s="36">
        <f t="shared" si="6"/>
        <v>3</v>
      </c>
      <c r="I66" s="37" t="s">
        <v>28</v>
      </c>
      <c r="J66" s="36">
        <v>4.65</v>
      </c>
      <c r="K66" s="36">
        <f t="shared" si="8"/>
        <v>13.950000000000001</v>
      </c>
      <c r="L66" s="38"/>
      <c r="M66" s="38"/>
      <c r="N66" s="38"/>
      <c r="O66" s="38"/>
      <c r="P66" s="38"/>
      <c r="Q66" s="38"/>
      <c r="R66" s="38"/>
    </row>
    <row r="67" spans="1:18" s="39" customFormat="1" ht="30" customHeight="1">
      <c r="A67" s="77"/>
      <c r="B67" s="68"/>
      <c r="C67" s="35" t="s">
        <v>13</v>
      </c>
      <c r="D67" s="35" t="s">
        <v>117</v>
      </c>
      <c r="E67" s="35" t="s">
        <v>8</v>
      </c>
      <c r="F67" s="35">
        <v>1</v>
      </c>
      <c r="G67" s="36">
        <v>1</v>
      </c>
      <c r="H67" s="36">
        <f t="shared" si="6"/>
        <v>1</v>
      </c>
      <c r="I67" s="37" t="s">
        <v>28</v>
      </c>
      <c r="J67" s="36">
        <v>138</v>
      </c>
      <c r="K67" s="36">
        <f t="shared" si="8"/>
        <v>138</v>
      </c>
      <c r="L67" s="38"/>
      <c r="M67" s="38"/>
      <c r="N67" s="38"/>
      <c r="O67" s="38"/>
      <c r="P67" s="38"/>
      <c r="Q67" s="38"/>
      <c r="R67" s="38"/>
    </row>
    <row r="68" spans="1:21" s="39" customFormat="1" ht="29.25" customHeight="1" thickBot="1">
      <c r="A68" s="40">
        <v>18</v>
      </c>
      <c r="B68" s="35" t="s">
        <v>47</v>
      </c>
      <c r="C68" s="35" t="s">
        <v>66</v>
      </c>
      <c r="D68" s="35" t="s">
        <v>67</v>
      </c>
      <c r="E68" s="35" t="s">
        <v>15</v>
      </c>
      <c r="F68" s="35">
        <v>1</v>
      </c>
      <c r="G68" s="36">
        <v>20</v>
      </c>
      <c r="H68" s="36">
        <f t="shared" si="6"/>
        <v>20</v>
      </c>
      <c r="I68" s="35" t="s">
        <v>14</v>
      </c>
      <c r="J68" s="36">
        <v>68.61</v>
      </c>
      <c r="K68" s="36">
        <f t="shared" si="8"/>
        <v>1372.2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11" ht="26.25" customHeight="1" thickBot="1">
      <c r="A69" s="50" t="s">
        <v>38</v>
      </c>
      <c r="B69" s="51"/>
      <c r="C69" s="51"/>
      <c r="D69" s="51"/>
      <c r="E69" s="51"/>
      <c r="F69" s="51"/>
      <c r="G69" s="51"/>
      <c r="H69" s="51"/>
      <c r="I69" s="51"/>
      <c r="J69" s="52"/>
      <c r="K69" s="9">
        <v>22674.81</v>
      </c>
    </row>
    <row r="70" spans="1:11" ht="26.25" customHeight="1" thickBot="1">
      <c r="A70" s="50" t="s">
        <v>50</v>
      </c>
      <c r="B70" s="51"/>
      <c r="C70" s="51"/>
      <c r="D70" s="51"/>
      <c r="E70" s="51"/>
      <c r="F70" s="51"/>
      <c r="G70" s="51"/>
      <c r="H70" s="51"/>
      <c r="I70" s="51"/>
      <c r="J70" s="52"/>
      <c r="K70" s="9">
        <v>929.22</v>
      </c>
    </row>
    <row r="71" spans="1:13" ht="29.25" customHeight="1" thickBot="1">
      <c r="A71" s="50" t="s">
        <v>34</v>
      </c>
      <c r="B71" s="51"/>
      <c r="C71" s="51"/>
      <c r="D71" s="51"/>
      <c r="E71" s="51"/>
      <c r="F71" s="51"/>
      <c r="G71" s="51"/>
      <c r="H71" s="51"/>
      <c r="I71" s="51"/>
      <c r="J71" s="52"/>
      <c r="K71" s="9">
        <f>SUM(K18:K70)</f>
        <v>45706.96000000001</v>
      </c>
      <c r="M71" s="21"/>
    </row>
    <row r="72" spans="1:18" s="27" customFormat="1" ht="17.25" customHeight="1">
      <c r="A72" s="78" t="s">
        <v>21</v>
      </c>
      <c r="B72" s="79"/>
      <c r="C72" s="79"/>
      <c r="D72" s="79"/>
      <c r="E72" s="79"/>
      <c r="F72" s="79"/>
      <c r="G72" s="79"/>
      <c r="H72" s="79"/>
      <c r="I72" s="79"/>
      <c r="J72" s="79"/>
      <c r="K72" s="80"/>
      <c r="L72" s="26"/>
      <c r="M72" s="26"/>
      <c r="N72" s="26"/>
      <c r="O72" s="26"/>
      <c r="P72" s="26"/>
      <c r="Q72" s="26"/>
      <c r="R72" s="26"/>
    </row>
    <row r="73" spans="1:18" s="39" customFormat="1" ht="30" customHeight="1">
      <c r="A73" s="40">
        <v>1</v>
      </c>
      <c r="B73" s="35" t="s">
        <v>120</v>
      </c>
      <c r="C73" s="35" t="s">
        <v>121</v>
      </c>
      <c r="D73" s="35" t="s">
        <v>122</v>
      </c>
      <c r="E73" s="35" t="s">
        <v>8</v>
      </c>
      <c r="F73" s="35">
        <v>1</v>
      </c>
      <c r="G73" s="36">
        <v>1</v>
      </c>
      <c r="H73" s="36">
        <f aca="true" t="shared" si="9" ref="H73:H79">G73</f>
        <v>1</v>
      </c>
      <c r="I73" s="37" t="s">
        <v>28</v>
      </c>
      <c r="J73" s="36">
        <v>6816.58</v>
      </c>
      <c r="K73" s="36">
        <f aca="true" t="shared" si="10" ref="K73:K79">J73*H73</f>
        <v>6816.58</v>
      </c>
      <c r="L73" s="38"/>
      <c r="M73" s="38"/>
      <c r="N73" s="38"/>
      <c r="O73" s="38"/>
      <c r="P73" s="38"/>
      <c r="Q73" s="38"/>
      <c r="R73" s="38"/>
    </row>
    <row r="74" spans="1:18" s="39" customFormat="1" ht="32.25" customHeight="1">
      <c r="A74" s="65">
        <v>2</v>
      </c>
      <c r="B74" s="62" t="s">
        <v>55</v>
      </c>
      <c r="C74" s="62" t="s">
        <v>123</v>
      </c>
      <c r="D74" s="35" t="s">
        <v>124</v>
      </c>
      <c r="E74" s="35" t="s">
        <v>8</v>
      </c>
      <c r="F74" s="35">
        <v>1</v>
      </c>
      <c r="G74" s="36">
        <v>4</v>
      </c>
      <c r="H74" s="36">
        <f t="shared" si="9"/>
        <v>4</v>
      </c>
      <c r="I74" s="37" t="s">
        <v>28</v>
      </c>
      <c r="J74" s="36">
        <v>131</v>
      </c>
      <c r="K74" s="36">
        <f t="shared" si="10"/>
        <v>524</v>
      </c>
      <c r="L74" s="38"/>
      <c r="M74" s="38"/>
      <c r="N74" s="38"/>
      <c r="O74" s="38"/>
      <c r="P74" s="38"/>
      <c r="Q74" s="38"/>
      <c r="R74" s="38"/>
    </row>
    <row r="75" spans="1:18" s="39" customFormat="1" ht="32.25" customHeight="1">
      <c r="A75" s="66"/>
      <c r="B75" s="63"/>
      <c r="C75" s="68"/>
      <c r="D75" s="35" t="s">
        <v>125</v>
      </c>
      <c r="E75" s="35" t="s">
        <v>8</v>
      </c>
      <c r="F75" s="35">
        <v>1</v>
      </c>
      <c r="G75" s="36">
        <v>1</v>
      </c>
      <c r="H75" s="36">
        <f t="shared" si="9"/>
        <v>1</v>
      </c>
      <c r="I75" s="37" t="s">
        <v>28</v>
      </c>
      <c r="J75" s="36">
        <v>90</v>
      </c>
      <c r="K75" s="36">
        <f t="shared" si="10"/>
        <v>90</v>
      </c>
      <c r="L75" s="38"/>
      <c r="M75" s="38"/>
      <c r="N75" s="38"/>
      <c r="O75" s="38"/>
      <c r="P75" s="38"/>
      <c r="Q75" s="38"/>
      <c r="R75" s="38"/>
    </row>
    <row r="76" spans="1:18" s="39" customFormat="1" ht="32.25" customHeight="1">
      <c r="A76" s="66"/>
      <c r="B76" s="63"/>
      <c r="C76" s="62" t="s">
        <v>12</v>
      </c>
      <c r="D76" s="35" t="s">
        <v>126</v>
      </c>
      <c r="E76" s="35" t="s">
        <v>8</v>
      </c>
      <c r="F76" s="35">
        <v>1</v>
      </c>
      <c r="G76" s="36">
        <v>1</v>
      </c>
      <c r="H76" s="36">
        <f t="shared" si="9"/>
        <v>1</v>
      </c>
      <c r="I76" s="37" t="s">
        <v>28</v>
      </c>
      <c r="J76" s="36">
        <v>150</v>
      </c>
      <c r="K76" s="36">
        <f t="shared" si="10"/>
        <v>150</v>
      </c>
      <c r="L76" s="38"/>
      <c r="M76" s="38"/>
      <c r="N76" s="38"/>
      <c r="O76" s="38"/>
      <c r="P76" s="38"/>
      <c r="Q76" s="38"/>
      <c r="R76" s="38"/>
    </row>
    <row r="77" spans="1:18" s="39" customFormat="1" ht="32.25" customHeight="1">
      <c r="A77" s="66"/>
      <c r="B77" s="63"/>
      <c r="C77" s="63"/>
      <c r="D77" s="35" t="s">
        <v>127</v>
      </c>
      <c r="E77" s="35" t="s">
        <v>8</v>
      </c>
      <c r="F77" s="35">
        <v>1</v>
      </c>
      <c r="G77" s="36">
        <v>1</v>
      </c>
      <c r="H77" s="36">
        <f t="shared" si="9"/>
        <v>1</v>
      </c>
      <c r="I77" s="37" t="s">
        <v>28</v>
      </c>
      <c r="J77" s="36">
        <v>116</v>
      </c>
      <c r="K77" s="36">
        <f t="shared" si="10"/>
        <v>116</v>
      </c>
      <c r="L77" s="38"/>
      <c r="M77" s="38"/>
      <c r="N77" s="38"/>
      <c r="O77" s="38"/>
      <c r="P77" s="38"/>
      <c r="Q77" s="38"/>
      <c r="R77" s="38"/>
    </row>
    <row r="78" spans="1:18" s="39" customFormat="1" ht="32.25" customHeight="1">
      <c r="A78" s="66"/>
      <c r="B78" s="63"/>
      <c r="C78" s="63"/>
      <c r="D78" s="35" t="s">
        <v>128</v>
      </c>
      <c r="E78" s="35" t="s">
        <v>8</v>
      </c>
      <c r="F78" s="35">
        <v>1</v>
      </c>
      <c r="G78" s="36">
        <v>6</v>
      </c>
      <c r="H78" s="36">
        <f t="shared" si="9"/>
        <v>6</v>
      </c>
      <c r="I78" s="37" t="s">
        <v>28</v>
      </c>
      <c r="J78" s="36">
        <v>14</v>
      </c>
      <c r="K78" s="36">
        <f t="shared" si="10"/>
        <v>84</v>
      </c>
      <c r="L78" s="38"/>
      <c r="M78" s="38"/>
      <c r="N78" s="38"/>
      <c r="O78" s="38"/>
      <c r="P78" s="38"/>
      <c r="Q78" s="38"/>
      <c r="R78" s="38"/>
    </row>
    <row r="79" spans="1:18" s="39" customFormat="1" ht="32.25" customHeight="1" thickBot="1">
      <c r="A79" s="67"/>
      <c r="B79" s="64"/>
      <c r="C79" s="64"/>
      <c r="D79" s="35" t="s">
        <v>129</v>
      </c>
      <c r="E79" s="35" t="s">
        <v>8</v>
      </c>
      <c r="F79" s="35">
        <v>1</v>
      </c>
      <c r="G79" s="36">
        <v>1</v>
      </c>
      <c r="H79" s="36">
        <f t="shared" si="9"/>
        <v>1</v>
      </c>
      <c r="I79" s="37" t="s">
        <v>28</v>
      </c>
      <c r="J79" s="36">
        <v>11.56</v>
      </c>
      <c r="K79" s="36">
        <f t="shared" si="10"/>
        <v>11.56</v>
      </c>
      <c r="L79" s="38"/>
      <c r="M79" s="38"/>
      <c r="N79" s="38"/>
      <c r="O79" s="38"/>
      <c r="P79" s="38"/>
      <c r="Q79" s="38"/>
      <c r="R79" s="38"/>
    </row>
    <row r="80" spans="1:11" ht="26.25" customHeight="1" thickBot="1">
      <c r="A80" s="50" t="s">
        <v>38</v>
      </c>
      <c r="B80" s="51"/>
      <c r="C80" s="51"/>
      <c r="D80" s="51"/>
      <c r="E80" s="51"/>
      <c r="F80" s="51"/>
      <c r="G80" s="51"/>
      <c r="H80" s="51"/>
      <c r="I80" s="51"/>
      <c r="J80" s="52"/>
      <c r="K80" s="9">
        <v>41863.01</v>
      </c>
    </row>
    <row r="81" spans="1:11" ht="26.25" customHeight="1" thickBot="1">
      <c r="A81" s="50" t="s">
        <v>50</v>
      </c>
      <c r="B81" s="51"/>
      <c r="C81" s="51"/>
      <c r="D81" s="51"/>
      <c r="E81" s="51"/>
      <c r="F81" s="51"/>
      <c r="G81" s="51"/>
      <c r="H81" s="51"/>
      <c r="I81" s="51"/>
      <c r="J81" s="52"/>
      <c r="K81" s="9">
        <v>11458.12</v>
      </c>
    </row>
    <row r="82" spans="1:13" ht="29.25" customHeight="1" thickBot="1">
      <c r="A82" s="50" t="s">
        <v>33</v>
      </c>
      <c r="B82" s="51"/>
      <c r="C82" s="51"/>
      <c r="D82" s="51"/>
      <c r="E82" s="51"/>
      <c r="F82" s="51"/>
      <c r="G82" s="51"/>
      <c r="H82" s="51"/>
      <c r="I82" s="51"/>
      <c r="J82" s="52"/>
      <c r="K82" s="9">
        <f>SUM(K73:K81)</f>
        <v>61113.270000000004</v>
      </c>
      <c r="M82" s="21"/>
    </row>
    <row r="83" spans="1:11" s="22" customFormat="1" ht="18" customHeight="1">
      <c r="A83" s="74" t="s">
        <v>22</v>
      </c>
      <c r="B83" s="75"/>
      <c r="C83" s="75"/>
      <c r="D83" s="75"/>
      <c r="E83" s="75"/>
      <c r="F83" s="75"/>
      <c r="G83" s="75"/>
      <c r="H83" s="75"/>
      <c r="I83" s="75"/>
      <c r="J83" s="75"/>
      <c r="K83" s="76"/>
    </row>
    <row r="84" spans="1:11" ht="30.75" customHeight="1">
      <c r="A84" s="40">
        <v>1</v>
      </c>
      <c r="B84" s="35" t="s">
        <v>45</v>
      </c>
      <c r="C84" s="35" t="s">
        <v>44</v>
      </c>
      <c r="D84" s="35" t="s">
        <v>138</v>
      </c>
      <c r="E84" s="40" t="s">
        <v>15</v>
      </c>
      <c r="F84" s="40">
        <v>1</v>
      </c>
      <c r="G84" s="45">
        <v>50</v>
      </c>
      <c r="H84" s="45">
        <f aca="true" t="shared" si="11" ref="H84:H91">G84</f>
        <v>50</v>
      </c>
      <c r="I84" s="47" t="s">
        <v>29</v>
      </c>
      <c r="J84" s="45">
        <v>29.66</v>
      </c>
      <c r="K84" s="45">
        <f aca="true" t="shared" si="12" ref="K84:K91">J84*H84</f>
        <v>1483</v>
      </c>
    </row>
    <row r="85" spans="1:18" s="20" customFormat="1" ht="30.75" customHeight="1">
      <c r="A85" s="41">
        <v>2</v>
      </c>
      <c r="B85" s="35" t="s">
        <v>133</v>
      </c>
      <c r="C85" s="35" t="s">
        <v>131</v>
      </c>
      <c r="D85" s="35" t="s">
        <v>132</v>
      </c>
      <c r="E85" s="41" t="s">
        <v>8</v>
      </c>
      <c r="F85" s="41">
        <v>1</v>
      </c>
      <c r="G85" s="43">
        <v>2</v>
      </c>
      <c r="H85" s="43">
        <f t="shared" si="11"/>
        <v>2</v>
      </c>
      <c r="I85" s="47" t="s">
        <v>29</v>
      </c>
      <c r="J85" s="43">
        <v>8.2</v>
      </c>
      <c r="K85" s="43">
        <f t="shared" si="12"/>
        <v>16.4</v>
      </c>
      <c r="L85" s="44"/>
      <c r="M85" s="44"/>
      <c r="N85" s="44"/>
      <c r="O85" s="44"/>
      <c r="P85" s="44"/>
      <c r="Q85" s="44"/>
      <c r="R85" s="44"/>
    </row>
    <row r="86" spans="1:18" s="20" customFormat="1" ht="30.75" customHeight="1">
      <c r="A86" s="41">
        <v>3</v>
      </c>
      <c r="B86" s="35" t="s">
        <v>136</v>
      </c>
      <c r="C86" s="35" t="s">
        <v>43</v>
      </c>
      <c r="D86" s="35" t="s">
        <v>137</v>
      </c>
      <c r="E86" s="41" t="s">
        <v>8</v>
      </c>
      <c r="F86" s="41">
        <v>1</v>
      </c>
      <c r="G86" s="43">
        <v>1</v>
      </c>
      <c r="H86" s="43">
        <f t="shared" si="11"/>
        <v>1</v>
      </c>
      <c r="I86" s="47" t="s">
        <v>29</v>
      </c>
      <c r="J86" s="43">
        <v>103.16</v>
      </c>
      <c r="K86" s="43">
        <f t="shared" si="12"/>
        <v>103.16</v>
      </c>
      <c r="L86" s="44"/>
      <c r="M86" s="44"/>
      <c r="N86" s="44"/>
      <c r="O86" s="44"/>
      <c r="P86" s="44"/>
      <c r="Q86" s="44"/>
      <c r="R86" s="44"/>
    </row>
    <row r="87" spans="1:18" s="20" customFormat="1" ht="30.75" customHeight="1">
      <c r="A87" s="41">
        <v>4</v>
      </c>
      <c r="B87" s="35" t="s">
        <v>130</v>
      </c>
      <c r="C87" s="35" t="s">
        <v>131</v>
      </c>
      <c r="D87" s="35" t="s">
        <v>132</v>
      </c>
      <c r="E87" s="41" t="s">
        <v>8</v>
      </c>
      <c r="F87" s="41">
        <v>1</v>
      </c>
      <c r="G87" s="43">
        <v>1</v>
      </c>
      <c r="H87" s="43">
        <f t="shared" si="11"/>
        <v>1</v>
      </c>
      <c r="I87" s="47" t="s">
        <v>29</v>
      </c>
      <c r="J87" s="43">
        <v>8.2</v>
      </c>
      <c r="K87" s="43">
        <f t="shared" si="12"/>
        <v>8.2</v>
      </c>
      <c r="L87" s="44"/>
      <c r="M87" s="44"/>
      <c r="N87" s="44"/>
      <c r="O87" s="44"/>
      <c r="P87" s="44"/>
      <c r="Q87" s="44"/>
      <c r="R87" s="44"/>
    </row>
    <row r="88" spans="1:18" s="20" customFormat="1" ht="30.75" customHeight="1">
      <c r="A88" s="82">
        <v>5</v>
      </c>
      <c r="B88" s="62" t="s">
        <v>134</v>
      </c>
      <c r="C88" s="35" t="s">
        <v>43</v>
      </c>
      <c r="D88" s="35" t="s">
        <v>135</v>
      </c>
      <c r="E88" s="41" t="s">
        <v>8</v>
      </c>
      <c r="F88" s="41">
        <v>1</v>
      </c>
      <c r="G88" s="43">
        <v>2</v>
      </c>
      <c r="H88" s="43">
        <f t="shared" si="11"/>
        <v>2</v>
      </c>
      <c r="I88" s="47" t="s">
        <v>29</v>
      </c>
      <c r="J88" s="43">
        <v>128.45</v>
      </c>
      <c r="K88" s="43">
        <f t="shared" si="12"/>
        <v>256.9</v>
      </c>
      <c r="L88" s="44"/>
      <c r="M88" s="44"/>
      <c r="N88" s="44"/>
      <c r="O88" s="44"/>
      <c r="P88" s="44"/>
      <c r="Q88" s="44"/>
      <c r="R88" s="44"/>
    </row>
    <row r="89" spans="1:18" s="20" customFormat="1" ht="30.75" customHeight="1">
      <c r="A89" s="83"/>
      <c r="B89" s="68"/>
      <c r="C89" s="35" t="s">
        <v>44</v>
      </c>
      <c r="D89" s="35" t="s">
        <v>139</v>
      </c>
      <c r="E89" s="41" t="s">
        <v>15</v>
      </c>
      <c r="F89" s="41">
        <v>1</v>
      </c>
      <c r="G89" s="43">
        <v>103</v>
      </c>
      <c r="H89" s="43">
        <f t="shared" si="11"/>
        <v>103</v>
      </c>
      <c r="I89" s="47" t="s">
        <v>29</v>
      </c>
      <c r="J89" s="43">
        <v>25.43</v>
      </c>
      <c r="K89" s="43">
        <f t="shared" si="12"/>
        <v>2619.29</v>
      </c>
      <c r="L89" s="44"/>
      <c r="M89" s="44"/>
      <c r="N89" s="44"/>
      <c r="O89" s="44"/>
      <c r="P89" s="44"/>
      <c r="Q89" s="44"/>
      <c r="R89" s="44"/>
    </row>
    <row r="90" spans="1:11" ht="30.75" customHeight="1">
      <c r="A90" s="65">
        <v>6</v>
      </c>
      <c r="B90" s="62" t="s">
        <v>47</v>
      </c>
      <c r="C90" s="62" t="s">
        <v>52</v>
      </c>
      <c r="D90" s="35" t="s">
        <v>141</v>
      </c>
      <c r="E90" s="40" t="s">
        <v>8</v>
      </c>
      <c r="F90" s="40">
        <v>1</v>
      </c>
      <c r="G90" s="45">
        <v>200</v>
      </c>
      <c r="H90" s="45">
        <f t="shared" si="11"/>
        <v>200</v>
      </c>
      <c r="I90" s="47" t="s">
        <v>29</v>
      </c>
      <c r="J90" s="45">
        <v>9.99</v>
      </c>
      <c r="K90" s="45">
        <f t="shared" si="12"/>
        <v>1998</v>
      </c>
    </row>
    <row r="91" spans="1:11" ht="30.75" customHeight="1" thickBot="1">
      <c r="A91" s="67"/>
      <c r="B91" s="64"/>
      <c r="C91" s="64"/>
      <c r="D91" s="34" t="s">
        <v>140</v>
      </c>
      <c r="E91" s="33" t="s">
        <v>8</v>
      </c>
      <c r="F91" s="33">
        <v>1</v>
      </c>
      <c r="G91" s="48">
        <v>25</v>
      </c>
      <c r="H91" s="48">
        <f t="shared" si="11"/>
        <v>25</v>
      </c>
      <c r="I91" s="49" t="s">
        <v>29</v>
      </c>
      <c r="J91" s="48">
        <v>38</v>
      </c>
      <c r="K91" s="48">
        <f t="shared" si="12"/>
        <v>950</v>
      </c>
    </row>
    <row r="92" spans="1:11" ht="21.75" customHeight="1" thickBot="1">
      <c r="A92" s="50" t="s">
        <v>38</v>
      </c>
      <c r="B92" s="51"/>
      <c r="C92" s="51"/>
      <c r="D92" s="51"/>
      <c r="E92" s="51"/>
      <c r="F92" s="51"/>
      <c r="G92" s="51"/>
      <c r="H92" s="51"/>
      <c r="I92" s="51"/>
      <c r="J92" s="52"/>
      <c r="K92" s="9">
        <v>41.95</v>
      </c>
    </row>
    <row r="93" spans="1:11" ht="21.75" customHeight="1" thickBot="1">
      <c r="A93" s="50" t="s">
        <v>50</v>
      </c>
      <c r="B93" s="51"/>
      <c r="C93" s="51"/>
      <c r="D93" s="51"/>
      <c r="E93" s="51"/>
      <c r="F93" s="51"/>
      <c r="G93" s="51"/>
      <c r="H93" s="51"/>
      <c r="I93" s="51"/>
      <c r="J93" s="52"/>
      <c r="K93" s="9">
        <v>348.18</v>
      </c>
    </row>
    <row r="94" spans="1:11" ht="24" customHeight="1" thickBot="1">
      <c r="A94" s="58" t="s">
        <v>37</v>
      </c>
      <c r="B94" s="59"/>
      <c r="C94" s="59"/>
      <c r="D94" s="59"/>
      <c r="E94" s="59"/>
      <c r="F94" s="59"/>
      <c r="G94" s="59"/>
      <c r="H94" s="59"/>
      <c r="I94" s="59"/>
      <c r="J94" s="60"/>
      <c r="K94" s="32">
        <f>SUM(K84:K93)</f>
        <v>7825.080000000001</v>
      </c>
    </row>
    <row r="95" spans="1:11" ht="15.75" customHeight="1">
      <c r="A95" s="55" t="s">
        <v>23</v>
      </c>
      <c r="B95" s="56"/>
      <c r="C95" s="56"/>
      <c r="D95" s="56"/>
      <c r="E95" s="56"/>
      <c r="F95" s="56"/>
      <c r="G95" s="56"/>
      <c r="H95" s="56"/>
      <c r="I95" s="56"/>
      <c r="J95" s="56"/>
      <c r="K95" s="57"/>
    </row>
    <row r="96" spans="1:255" s="22" customFormat="1" ht="30" customHeight="1">
      <c r="A96" s="65">
        <v>1</v>
      </c>
      <c r="B96" s="62" t="s">
        <v>153</v>
      </c>
      <c r="C96" s="62" t="s">
        <v>154</v>
      </c>
      <c r="D96" s="35" t="s">
        <v>152</v>
      </c>
      <c r="E96" s="35" t="s">
        <v>8</v>
      </c>
      <c r="F96" s="40">
        <v>1</v>
      </c>
      <c r="G96" s="45">
        <v>300</v>
      </c>
      <c r="H96" s="45">
        <f>G96</f>
        <v>300</v>
      </c>
      <c r="I96" s="40" t="s">
        <v>30</v>
      </c>
      <c r="J96" s="45">
        <v>12.45</v>
      </c>
      <c r="K96" s="45">
        <f aca="true" t="shared" si="13" ref="K96:K104">J96*H96</f>
        <v>3735</v>
      </c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</row>
    <row r="97" spans="1:255" s="22" customFormat="1" ht="30" customHeight="1">
      <c r="A97" s="77"/>
      <c r="B97" s="68"/>
      <c r="C97" s="68"/>
      <c r="D97" s="35" t="s">
        <v>159</v>
      </c>
      <c r="E97" s="35" t="s">
        <v>19</v>
      </c>
      <c r="F97" s="40">
        <v>1</v>
      </c>
      <c r="G97" s="45">
        <v>300</v>
      </c>
      <c r="H97" s="45">
        <f>G97</f>
        <v>300</v>
      </c>
      <c r="I97" s="40" t="s">
        <v>30</v>
      </c>
      <c r="J97" s="45">
        <v>4</v>
      </c>
      <c r="K97" s="45">
        <f t="shared" si="13"/>
        <v>1200</v>
      </c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</row>
    <row r="98" spans="1:255" s="22" customFormat="1" ht="30" customHeight="1">
      <c r="A98" s="40">
        <v>2</v>
      </c>
      <c r="B98" s="35" t="s">
        <v>143</v>
      </c>
      <c r="C98" s="35" t="s">
        <v>53</v>
      </c>
      <c r="D98" s="35" t="s">
        <v>142</v>
      </c>
      <c r="E98" s="35" t="s">
        <v>8</v>
      </c>
      <c r="F98" s="40">
        <v>1</v>
      </c>
      <c r="G98" s="45">
        <v>22</v>
      </c>
      <c r="H98" s="45">
        <f aca="true" t="shared" si="14" ref="H98:H120">G98</f>
        <v>22</v>
      </c>
      <c r="I98" s="40" t="s">
        <v>30</v>
      </c>
      <c r="J98" s="45">
        <v>1678.88</v>
      </c>
      <c r="K98" s="45">
        <f t="shared" si="13"/>
        <v>36935.36</v>
      </c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</row>
    <row r="99" spans="1:255" s="22" customFormat="1" ht="30" customHeight="1">
      <c r="A99" s="40">
        <v>3</v>
      </c>
      <c r="B99" s="35" t="s">
        <v>162</v>
      </c>
      <c r="C99" s="35" t="s">
        <v>163</v>
      </c>
      <c r="D99" s="35" t="s">
        <v>164</v>
      </c>
      <c r="E99" s="35" t="s">
        <v>8</v>
      </c>
      <c r="F99" s="40">
        <v>1</v>
      </c>
      <c r="G99" s="45">
        <v>1</v>
      </c>
      <c r="H99" s="45">
        <f t="shared" si="14"/>
        <v>1</v>
      </c>
      <c r="I99" s="40" t="s">
        <v>30</v>
      </c>
      <c r="J99" s="45">
        <v>310</v>
      </c>
      <c r="K99" s="45">
        <f t="shared" si="13"/>
        <v>310</v>
      </c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</row>
    <row r="100" spans="1:255" s="22" customFormat="1" ht="30" customHeight="1">
      <c r="A100" s="40">
        <v>4</v>
      </c>
      <c r="B100" s="35" t="s">
        <v>51</v>
      </c>
      <c r="C100" s="35" t="s">
        <v>53</v>
      </c>
      <c r="D100" s="35" t="s">
        <v>142</v>
      </c>
      <c r="E100" s="35" t="s">
        <v>8</v>
      </c>
      <c r="F100" s="40">
        <v>1</v>
      </c>
      <c r="G100" s="45">
        <v>13</v>
      </c>
      <c r="H100" s="45">
        <f t="shared" si="14"/>
        <v>13</v>
      </c>
      <c r="I100" s="40" t="s">
        <v>30</v>
      </c>
      <c r="J100" s="45">
        <v>1678.88</v>
      </c>
      <c r="K100" s="45">
        <f t="shared" si="13"/>
        <v>21825.440000000002</v>
      </c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</row>
    <row r="101" spans="1:255" s="22" customFormat="1" ht="30" customHeight="1">
      <c r="A101" s="40">
        <v>5</v>
      </c>
      <c r="B101" s="35" t="s">
        <v>144</v>
      </c>
      <c r="C101" s="35" t="s">
        <v>53</v>
      </c>
      <c r="D101" s="35" t="s">
        <v>142</v>
      </c>
      <c r="E101" s="35" t="s">
        <v>8</v>
      </c>
      <c r="F101" s="40">
        <v>1</v>
      </c>
      <c r="G101" s="45">
        <v>13</v>
      </c>
      <c r="H101" s="45">
        <f t="shared" si="14"/>
        <v>13</v>
      </c>
      <c r="I101" s="40" t="s">
        <v>30</v>
      </c>
      <c r="J101" s="45">
        <v>1678.88</v>
      </c>
      <c r="K101" s="45">
        <f t="shared" si="13"/>
        <v>21825.440000000002</v>
      </c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</row>
    <row r="102" spans="1:255" s="22" customFormat="1" ht="30" customHeight="1">
      <c r="A102" s="40">
        <v>6</v>
      </c>
      <c r="B102" s="35" t="s">
        <v>133</v>
      </c>
      <c r="C102" s="35" t="s">
        <v>53</v>
      </c>
      <c r="D102" s="35" t="s">
        <v>165</v>
      </c>
      <c r="E102" s="35" t="s">
        <v>8</v>
      </c>
      <c r="F102" s="40">
        <v>1</v>
      </c>
      <c r="G102" s="45">
        <v>18</v>
      </c>
      <c r="H102" s="45">
        <f t="shared" si="14"/>
        <v>18</v>
      </c>
      <c r="I102" s="40" t="s">
        <v>30</v>
      </c>
      <c r="J102" s="45">
        <v>1678.88</v>
      </c>
      <c r="K102" s="45">
        <f t="shared" si="13"/>
        <v>30219.840000000004</v>
      </c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</row>
    <row r="103" spans="1:255" s="22" customFormat="1" ht="30" customHeight="1">
      <c r="A103" s="65">
        <v>7</v>
      </c>
      <c r="B103" s="62" t="s">
        <v>167</v>
      </c>
      <c r="C103" s="62" t="s">
        <v>168</v>
      </c>
      <c r="D103" s="35" t="s">
        <v>157</v>
      </c>
      <c r="E103" s="35" t="s">
        <v>19</v>
      </c>
      <c r="F103" s="40">
        <v>1</v>
      </c>
      <c r="G103" s="45">
        <v>0.4</v>
      </c>
      <c r="H103" s="45">
        <f t="shared" si="14"/>
        <v>0.4</v>
      </c>
      <c r="I103" s="40" t="s">
        <v>30</v>
      </c>
      <c r="J103" s="45">
        <v>21.98</v>
      </c>
      <c r="K103" s="45">
        <f t="shared" si="13"/>
        <v>8.792</v>
      </c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</row>
    <row r="104" spans="1:255" s="22" customFormat="1" ht="30" customHeight="1">
      <c r="A104" s="77"/>
      <c r="B104" s="68"/>
      <c r="C104" s="68"/>
      <c r="D104" s="35" t="s">
        <v>169</v>
      </c>
      <c r="E104" s="35" t="s">
        <v>19</v>
      </c>
      <c r="F104" s="40">
        <v>1</v>
      </c>
      <c r="G104" s="45">
        <v>15</v>
      </c>
      <c r="H104" s="45">
        <f t="shared" si="14"/>
        <v>15</v>
      </c>
      <c r="I104" s="40" t="s">
        <v>30</v>
      </c>
      <c r="J104" s="45">
        <v>12.71</v>
      </c>
      <c r="K104" s="45">
        <f t="shared" si="13"/>
        <v>190.65</v>
      </c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</row>
    <row r="105" spans="1:255" s="22" customFormat="1" ht="30" customHeight="1">
      <c r="A105" s="65">
        <v>8</v>
      </c>
      <c r="B105" s="84" t="s">
        <v>155</v>
      </c>
      <c r="C105" s="62" t="s">
        <v>53</v>
      </c>
      <c r="D105" s="35" t="s">
        <v>156</v>
      </c>
      <c r="E105" s="35" t="s">
        <v>19</v>
      </c>
      <c r="F105" s="40">
        <v>1</v>
      </c>
      <c r="G105" s="45">
        <v>50</v>
      </c>
      <c r="H105" s="45">
        <f>G105</f>
        <v>50</v>
      </c>
      <c r="I105" s="40" t="s">
        <v>30</v>
      </c>
      <c r="J105" s="45">
        <v>11.8</v>
      </c>
      <c r="K105" s="45">
        <f aca="true" t="shared" si="15" ref="K105:K112">J105*H105</f>
        <v>590</v>
      </c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</row>
    <row r="106" spans="1:255" s="22" customFormat="1" ht="30" customHeight="1">
      <c r="A106" s="66"/>
      <c r="B106" s="85"/>
      <c r="C106" s="63"/>
      <c r="D106" s="35" t="s">
        <v>157</v>
      </c>
      <c r="E106" s="35" t="s">
        <v>19</v>
      </c>
      <c r="F106" s="40">
        <v>1</v>
      </c>
      <c r="G106" s="45">
        <v>111</v>
      </c>
      <c r="H106" s="45">
        <v>111</v>
      </c>
      <c r="I106" s="40" t="s">
        <v>30</v>
      </c>
      <c r="J106" s="45">
        <v>19.64</v>
      </c>
      <c r="K106" s="45">
        <f t="shared" si="15"/>
        <v>2180.04</v>
      </c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</row>
    <row r="107" spans="1:255" s="22" customFormat="1" ht="30" customHeight="1">
      <c r="A107" s="66"/>
      <c r="B107" s="85"/>
      <c r="C107" s="63"/>
      <c r="D107" s="35" t="s">
        <v>54</v>
      </c>
      <c r="E107" s="35" t="s">
        <v>19</v>
      </c>
      <c r="F107" s="40">
        <v>1</v>
      </c>
      <c r="G107" s="45">
        <v>240</v>
      </c>
      <c r="H107" s="45">
        <v>240</v>
      </c>
      <c r="I107" s="40" t="s">
        <v>30</v>
      </c>
      <c r="J107" s="45">
        <v>12.67</v>
      </c>
      <c r="K107" s="45">
        <f>J107*H107</f>
        <v>3040.8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</row>
    <row r="108" spans="1:255" s="22" customFormat="1" ht="30" customHeight="1">
      <c r="A108" s="66"/>
      <c r="B108" s="85"/>
      <c r="C108" s="63"/>
      <c r="D108" s="35" t="s">
        <v>169</v>
      </c>
      <c r="E108" s="35" t="s">
        <v>19</v>
      </c>
      <c r="F108" s="40">
        <v>1</v>
      </c>
      <c r="G108" s="45">
        <v>30</v>
      </c>
      <c r="H108" s="45">
        <v>30</v>
      </c>
      <c r="I108" s="40" t="s">
        <v>30</v>
      </c>
      <c r="J108" s="45">
        <v>12.71</v>
      </c>
      <c r="K108" s="45">
        <f t="shared" si="15"/>
        <v>381.3</v>
      </c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</row>
    <row r="109" spans="1:255" s="22" customFormat="1" ht="30" customHeight="1">
      <c r="A109" s="66"/>
      <c r="B109" s="85"/>
      <c r="C109" s="63"/>
      <c r="D109" s="35" t="s">
        <v>166</v>
      </c>
      <c r="E109" s="35" t="s">
        <v>19</v>
      </c>
      <c r="F109" s="40">
        <v>1</v>
      </c>
      <c r="G109" s="45">
        <v>0.95</v>
      </c>
      <c r="H109" s="45">
        <v>0.95</v>
      </c>
      <c r="I109" s="40" t="s">
        <v>30</v>
      </c>
      <c r="J109" s="45">
        <v>352.54</v>
      </c>
      <c r="K109" s="45">
        <f t="shared" si="15"/>
        <v>334.913</v>
      </c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</row>
    <row r="110" spans="1:255" s="22" customFormat="1" ht="30" customHeight="1">
      <c r="A110" s="66"/>
      <c r="B110" s="85"/>
      <c r="C110" s="63"/>
      <c r="D110" s="35" t="s">
        <v>159</v>
      </c>
      <c r="E110" s="35" t="s">
        <v>19</v>
      </c>
      <c r="F110" s="40">
        <v>1</v>
      </c>
      <c r="G110" s="45">
        <v>100</v>
      </c>
      <c r="H110" s="45">
        <v>100</v>
      </c>
      <c r="I110" s="40" t="s">
        <v>30</v>
      </c>
      <c r="J110" s="45">
        <v>4</v>
      </c>
      <c r="K110" s="45">
        <f t="shared" si="15"/>
        <v>400</v>
      </c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</row>
    <row r="111" spans="1:255" s="22" customFormat="1" ht="30" customHeight="1">
      <c r="A111" s="66"/>
      <c r="B111" s="85"/>
      <c r="C111" s="63"/>
      <c r="D111" s="35" t="s">
        <v>170</v>
      </c>
      <c r="E111" s="35" t="s">
        <v>19</v>
      </c>
      <c r="F111" s="40">
        <v>1</v>
      </c>
      <c r="G111" s="45">
        <v>80</v>
      </c>
      <c r="H111" s="45">
        <v>80</v>
      </c>
      <c r="I111" s="40" t="s">
        <v>30</v>
      </c>
      <c r="J111" s="45">
        <v>20.85</v>
      </c>
      <c r="K111" s="45">
        <f t="shared" si="15"/>
        <v>1668</v>
      </c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</row>
    <row r="112" spans="1:255" s="22" customFormat="1" ht="30" customHeight="1">
      <c r="A112" s="77"/>
      <c r="B112" s="86"/>
      <c r="C112" s="68"/>
      <c r="D112" s="35" t="s">
        <v>171</v>
      </c>
      <c r="E112" s="35" t="s">
        <v>19</v>
      </c>
      <c r="F112" s="40">
        <v>1</v>
      </c>
      <c r="G112" s="45">
        <v>12</v>
      </c>
      <c r="H112" s="45">
        <v>12</v>
      </c>
      <c r="I112" s="40" t="s">
        <v>30</v>
      </c>
      <c r="J112" s="45">
        <v>122.55</v>
      </c>
      <c r="K112" s="45">
        <f t="shared" si="15"/>
        <v>1470.6</v>
      </c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</row>
    <row r="113" spans="1:255" s="22" customFormat="1" ht="29.25" customHeight="1">
      <c r="A113" s="62">
        <v>9</v>
      </c>
      <c r="B113" s="62" t="s">
        <v>149</v>
      </c>
      <c r="C113" s="62" t="s">
        <v>150</v>
      </c>
      <c r="D113" s="35" t="s">
        <v>151</v>
      </c>
      <c r="E113" s="35" t="s">
        <v>8</v>
      </c>
      <c r="F113" s="40">
        <v>1</v>
      </c>
      <c r="G113" s="45">
        <v>12</v>
      </c>
      <c r="H113" s="45">
        <f>G113</f>
        <v>12</v>
      </c>
      <c r="I113" s="40" t="s">
        <v>30</v>
      </c>
      <c r="J113" s="45">
        <v>8.46</v>
      </c>
      <c r="K113" s="45">
        <f aca="true" t="shared" si="16" ref="K113:K120">J113*H113</f>
        <v>101.52000000000001</v>
      </c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</row>
    <row r="114" spans="1:255" s="22" customFormat="1" ht="29.25" customHeight="1">
      <c r="A114" s="63"/>
      <c r="B114" s="63"/>
      <c r="C114" s="63"/>
      <c r="D114" s="35" t="s">
        <v>152</v>
      </c>
      <c r="E114" s="35" t="s">
        <v>8</v>
      </c>
      <c r="F114" s="40">
        <v>1</v>
      </c>
      <c r="G114" s="45">
        <v>23</v>
      </c>
      <c r="H114" s="45">
        <f>G114</f>
        <v>23</v>
      </c>
      <c r="I114" s="40" t="s">
        <v>30</v>
      </c>
      <c r="J114" s="45">
        <v>12.45</v>
      </c>
      <c r="K114" s="45">
        <f t="shared" si="16"/>
        <v>286.34999999999997</v>
      </c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</row>
    <row r="115" spans="1:255" s="22" customFormat="1" ht="29.25" customHeight="1">
      <c r="A115" s="68"/>
      <c r="B115" s="68"/>
      <c r="C115" s="68"/>
      <c r="D115" s="35" t="s">
        <v>159</v>
      </c>
      <c r="E115" s="35" t="s">
        <v>19</v>
      </c>
      <c r="F115" s="40">
        <v>1</v>
      </c>
      <c r="G115" s="45">
        <v>150</v>
      </c>
      <c r="H115" s="45">
        <f>G115</f>
        <v>150</v>
      </c>
      <c r="I115" s="40" t="s">
        <v>30</v>
      </c>
      <c r="J115" s="45">
        <v>4</v>
      </c>
      <c r="K115" s="45">
        <f t="shared" si="16"/>
        <v>600</v>
      </c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</row>
    <row r="116" spans="1:255" s="22" customFormat="1" ht="29.25" customHeight="1">
      <c r="A116" s="35">
        <v>10</v>
      </c>
      <c r="B116" s="35" t="s">
        <v>57</v>
      </c>
      <c r="C116" s="35" t="s">
        <v>160</v>
      </c>
      <c r="D116" s="35" t="s">
        <v>161</v>
      </c>
      <c r="E116" s="35" t="s">
        <v>15</v>
      </c>
      <c r="F116" s="40">
        <v>1</v>
      </c>
      <c r="G116" s="45">
        <v>12</v>
      </c>
      <c r="H116" s="45">
        <f>G116</f>
        <v>12</v>
      </c>
      <c r="I116" s="40" t="s">
        <v>30</v>
      </c>
      <c r="J116" s="45">
        <v>159.35</v>
      </c>
      <c r="K116" s="45">
        <f t="shared" si="16"/>
        <v>1912.1999999999998</v>
      </c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</row>
    <row r="117" spans="1:255" s="22" customFormat="1" ht="30" customHeight="1">
      <c r="A117" s="65">
        <v>11</v>
      </c>
      <c r="B117" s="62" t="s">
        <v>145</v>
      </c>
      <c r="C117" s="62" t="s">
        <v>146</v>
      </c>
      <c r="D117" s="35" t="s">
        <v>147</v>
      </c>
      <c r="E117" s="35" t="s">
        <v>42</v>
      </c>
      <c r="F117" s="40">
        <v>1</v>
      </c>
      <c r="G117" s="45">
        <v>4</v>
      </c>
      <c r="H117" s="45">
        <f t="shared" si="14"/>
        <v>4</v>
      </c>
      <c r="I117" s="40" t="s">
        <v>30</v>
      </c>
      <c r="J117" s="45">
        <v>403.9</v>
      </c>
      <c r="K117" s="45">
        <f t="shared" si="16"/>
        <v>1615.6</v>
      </c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</row>
    <row r="118" spans="1:255" s="22" customFormat="1" ht="30" customHeight="1">
      <c r="A118" s="77"/>
      <c r="B118" s="68"/>
      <c r="C118" s="68"/>
      <c r="D118" s="35" t="s">
        <v>148</v>
      </c>
      <c r="E118" s="35" t="s">
        <v>8</v>
      </c>
      <c r="F118" s="40">
        <v>1</v>
      </c>
      <c r="G118" s="45">
        <v>1</v>
      </c>
      <c r="H118" s="45">
        <f t="shared" si="14"/>
        <v>1</v>
      </c>
      <c r="I118" s="40" t="s">
        <v>30</v>
      </c>
      <c r="J118" s="45">
        <v>88.98</v>
      </c>
      <c r="K118" s="45">
        <f t="shared" si="16"/>
        <v>88.98</v>
      </c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</row>
    <row r="119" spans="1:255" s="22" customFormat="1" ht="29.25" customHeight="1">
      <c r="A119" s="62">
        <v>12</v>
      </c>
      <c r="B119" s="62" t="s">
        <v>48</v>
      </c>
      <c r="C119" s="62" t="s">
        <v>158</v>
      </c>
      <c r="D119" s="35" t="s">
        <v>54</v>
      </c>
      <c r="E119" s="35" t="s">
        <v>19</v>
      </c>
      <c r="F119" s="40">
        <v>1</v>
      </c>
      <c r="G119" s="45">
        <v>60</v>
      </c>
      <c r="H119" s="45">
        <f t="shared" si="14"/>
        <v>60</v>
      </c>
      <c r="I119" s="40" t="s">
        <v>30</v>
      </c>
      <c r="J119" s="45">
        <v>12.67</v>
      </c>
      <c r="K119" s="45">
        <f t="shared" si="16"/>
        <v>760.2</v>
      </c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</row>
    <row r="120" spans="1:255" s="22" customFormat="1" ht="29.25" customHeight="1" thickBot="1">
      <c r="A120" s="64"/>
      <c r="B120" s="64"/>
      <c r="C120" s="64"/>
      <c r="D120" s="35" t="s">
        <v>159</v>
      </c>
      <c r="E120" s="35" t="s">
        <v>19</v>
      </c>
      <c r="F120" s="40">
        <v>1</v>
      </c>
      <c r="G120" s="45">
        <v>250</v>
      </c>
      <c r="H120" s="45">
        <f t="shared" si="14"/>
        <v>250</v>
      </c>
      <c r="I120" s="40" t="s">
        <v>30</v>
      </c>
      <c r="J120" s="45">
        <v>4</v>
      </c>
      <c r="K120" s="45">
        <f t="shared" si="16"/>
        <v>1000</v>
      </c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</row>
    <row r="121" spans="1:13" ht="24.75" customHeight="1" thickBot="1">
      <c r="A121" s="50" t="s">
        <v>38</v>
      </c>
      <c r="B121" s="51"/>
      <c r="C121" s="51"/>
      <c r="D121" s="51"/>
      <c r="E121" s="51"/>
      <c r="F121" s="51"/>
      <c r="G121" s="51"/>
      <c r="H121" s="51"/>
      <c r="I121" s="51"/>
      <c r="J121" s="52"/>
      <c r="K121" s="9">
        <v>45459.83</v>
      </c>
      <c r="M121" s="21"/>
    </row>
    <row r="122" spans="1:13" ht="24.75" customHeight="1" thickBot="1">
      <c r="A122" s="58" t="s">
        <v>50</v>
      </c>
      <c r="B122" s="59"/>
      <c r="C122" s="59"/>
      <c r="D122" s="59"/>
      <c r="E122" s="59"/>
      <c r="F122" s="59"/>
      <c r="G122" s="59"/>
      <c r="H122" s="59"/>
      <c r="I122" s="59"/>
      <c r="J122" s="61"/>
      <c r="K122" s="14">
        <v>571.22</v>
      </c>
      <c r="M122" s="21"/>
    </row>
    <row r="123" spans="1:11" ht="25.5" customHeight="1" thickBot="1">
      <c r="A123" s="50" t="s">
        <v>36</v>
      </c>
      <c r="B123" s="51"/>
      <c r="C123" s="51"/>
      <c r="D123" s="51"/>
      <c r="E123" s="51"/>
      <c r="F123" s="51"/>
      <c r="G123" s="51"/>
      <c r="H123" s="51"/>
      <c r="I123" s="51"/>
      <c r="J123" s="52"/>
      <c r="K123" s="9">
        <f>SUM(K96:K122)</f>
        <v>178712.07500000004</v>
      </c>
    </row>
    <row r="124" spans="1:11" ht="27" customHeight="1" thickBot="1">
      <c r="A124" s="50" t="s">
        <v>39</v>
      </c>
      <c r="B124" s="51"/>
      <c r="C124" s="51"/>
      <c r="D124" s="51"/>
      <c r="E124" s="51"/>
      <c r="F124" s="51"/>
      <c r="G124" s="51"/>
      <c r="H124" s="51"/>
      <c r="I124" s="51"/>
      <c r="J124" s="52"/>
      <c r="K124" s="9">
        <f>K122+K93+K81+K70</f>
        <v>13306.74</v>
      </c>
    </row>
    <row r="125" spans="1:11" ht="31.5" customHeight="1" thickBot="1">
      <c r="A125" s="50" t="s">
        <v>35</v>
      </c>
      <c r="B125" s="51"/>
      <c r="C125" s="51"/>
      <c r="D125" s="51"/>
      <c r="E125" s="51"/>
      <c r="F125" s="51"/>
      <c r="G125" s="51"/>
      <c r="H125" s="51"/>
      <c r="I125" s="51"/>
      <c r="J125" s="52"/>
      <c r="K125" s="9">
        <f>K123+K94+K82+K71</f>
        <v>293357.38500000007</v>
      </c>
    </row>
    <row r="126" spans="1:9" ht="20.25" customHeight="1">
      <c r="A126" s="22"/>
      <c r="B126" s="22"/>
      <c r="C126" s="22"/>
      <c r="D126" s="22"/>
      <c r="E126" s="22"/>
      <c r="F126" s="22"/>
      <c r="G126" s="21"/>
      <c r="H126" s="21"/>
      <c r="I126" s="22"/>
    </row>
    <row r="127" spans="1:18" s="28" customFormat="1" ht="24.75" customHeight="1">
      <c r="A127" s="30"/>
      <c r="B127" s="54" t="s">
        <v>41</v>
      </c>
      <c r="C127" s="54"/>
      <c r="E127" s="53" t="s">
        <v>24</v>
      </c>
      <c r="F127" s="53"/>
      <c r="G127" s="53"/>
      <c r="H127" s="53"/>
      <c r="J127" s="29"/>
      <c r="K127" s="29"/>
      <c r="L127" s="30"/>
      <c r="M127" s="30"/>
      <c r="N127" s="30"/>
      <c r="O127" s="30"/>
      <c r="P127" s="30"/>
      <c r="Q127" s="30"/>
      <c r="R127" s="30"/>
    </row>
    <row r="128" spans="1:18" s="28" customFormat="1" ht="15" customHeight="1">
      <c r="A128" s="30"/>
      <c r="G128" s="31"/>
      <c r="H128" s="31"/>
      <c r="J128" s="29"/>
      <c r="K128" s="29"/>
      <c r="L128" s="30"/>
      <c r="M128" s="30"/>
      <c r="N128" s="30"/>
      <c r="O128" s="30"/>
      <c r="P128" s="30"/>
      <c r="Q128" s="30"/>
      <c r="R128" s="30"/>
    </row>
    <row r="129" spans="1:18" s="28" customFormat="1" ht="38.25" customHeight="1">
      <c r="A129" s="30"/>
      <c r="B129" s="53" t="s">
        <v>26</v>
      </c>
      <c r="C129" s="53"/>
      <c r="E129" s="53" t="s">
        <v>27</v>
      </c>
      <c r="F129" s="53"/>
      <c r="G129" s="53"/>
      <c r="H129" s="53"/>
      <c r="J129" s="29"/>
      <c r="K129" s="29"/>
      <c r="L129" s="30"/>
      <c r="M129" s="30"/>
      <c r="N129" s="30"/>
      <c r="O129" s="30"/>
      <c r="P129" s="30"/>
      <c r="Q129" s="30"/>
      <c r="R129" s="30"/>
    </row>
    <row r="130" ht="12.75" customHeight="1">
      <c r="A130" s="22"/>
    </row>
    <row r="131" ht="12.75" customHeight="1">
      <c r="A131" s="22"/>
    </row>
    <row r="132" ht="12.75" customHeight="1">
      <c r="A132" s="22"/>
    </row>
    <row r="133" ht="12.75" customHeight="1">
      <c r="A133" s="22"/>
    </row>
    <row r="134" ht="12.75" customHeight="1">
      <c r="A134" s="22"/>
    </row>
    <row r="135" ht="12.75" customHeight="1">
      <c r="A135" s="22"/>
    </row>
    <row r="136" ht="12.75" customHeight="1">
      <c r="A136" s="22"/>
    </row>
    <row r="137" ht="12.75" customHeight="1">
      <c r="A137" s="22"/>
    </row>
    <row r="138" ht="12.75" customHeight="1">
      <c r="A138" s="22"/>
    </row>
    <row r="139" ht="12.75" customHeight="1">
      <c r="A139" s="22"/>
    </row>
    <row r="140" ht="12.75" customHeight="1">
      <c r="A140" s="22"/>
    </row>
    <row r="141" ht="12.75" customHeight="1">
      <c r="A141" s="22"/>
    </row>
    <row r="142" ht="12.75" customHeight="1">
      <c r="A142" s="22"/>
    </row>
    <row r="143" ht="12.75" customHeight="1">
      <c r="A143" s="22"/>
    </row>
    <row r="144" ht="12.75" customHeight="1">
      <c r="A144" s="22"/>
    </row>
    <row r="145" ht="12.75" customHeight="1">
      <c r="A145" s="22"/>
    </row>
    <row r="146" ht="12.75" customHeight="1">
      <c r="A146" s="22"/>
    </row>
    <row r="147" ht="12.75" customHeight="1">
      <c r="A147" s="22"/>
    </row>
    <row r="148" ht="12.75" customHeight="1">
      <c r="A148" s="22"/>
    </row>
    <row r="149" ht="12.75" customHeight="1">
      <c r="A149" s="22"/>
    </row>
    <row r="150" ht="12.75" customHeight="1">
      <c r="A150" s="22"/>
    </row>
    <row r="151" ht="12.75" customHeight="1">
      <c r="A151" s="22"/>
    </row>
    <row r="152" ht="12.75" customHeight="1">
      <c r="A152" s="22"/>
    </row>
    <row r="153" ht="12.75" customHeight="1">
      <c r="A153" s="22"/>
    </row>
    <row r="154" ht="12.75" customHeight="1">
      <c r="A154" s="22"/>
    </row>
    <row r="155" ht="12.75" customHeight="1">
      <c r="A155" s="22"/>
    </row>
    <row r="156" ht="12.75" customHeight="1">
      <c r="A156" s="22"/>
    </row>
    <row r="157" ht="12.75" customHeight="1">
      <c r="A157" s="22"/>
    </row>
    <row r="158" ht="12.75" customHeight="1">
      <c r="A158" s="22"/>
    </row>
    <row r="159" ht="12.75" customHeight="1">
      <c r="A159" s="22"/>
    </row>
    <row r="160" ht="12.75" customHeight="1">
      <c r="A160" s="22"/>
    </row>
    <row r="161" ht="12.75" customHeight="1">
      <c r="A161" s="22"/>
    </row>
    <row r="162" ht="12.75" customHeight="1">
      <c r="A162" s="22"/>
    </row>
    <row r="163" ht="12.75" customHeight="1">
      <c r="A163" s="22"/>
    </row>
    <row r="164" ht="12.75" customHeight="1">
      <c r="A164" s="22"/>
    </row>
    <row r="165" ht="12.75" customHeight="1">
      <c r="A165" s="22"/>
    </row>
    <row r="166" ht="12.75" customHeight="1">
      <c r="A166" s="22"/>
    </row>
    <row r="167" ht="12.75" customHeight="1">
      <c r="A167" s="22"/>
    </row>
    <row r="168" ht="12.75" customHeight="1">
      <c r="A168" s="22"/>
    </row>
    <row r="169" ht="12.75" customHeight="1">
      <c r="A169" s="22"/>
    </row>
    <row r="170" ht="12.75" customHeight="1">
      <c r="A170" s="22"/>
    </row>
    <row r="171" ht="12.75" customHeight="1">
      <c r="A171" s="22"/>
    </row>
    <row r="172" ht="12.75" customHeight="1">
      <c r="A172" s="22"/>
    </row>
    <row r="173" ht="12.75" customHeight="1">
      <c r="A173" s="22"/>
    </row>
    <row r="174" ht="12.75" customHeight="1">
      <c r="A174" s="22"/>
    </row>
    <row r="175" ht="12.75" customHeight="1">
      <c r="A175" s="22"/>
    </row>
    <row r="176" ht="12.75" customHeight="1">
      <c r="A176" s="22"/>
    </row>
    <row r="177" ht="12.75" customHeight="1">
      <c r="A177" s="22"/>
    </row>
    <row r="178" ht="12.75" customHeight="1">
      <c r="A178" s="22"/>
    </row>
    <row r="179" ht="12.75" customHeight="1">
      <c r="A179" s="22"/>
    </row>
    <row r="180" ht="12.75" customHeight="1">
      <c r="A180" s="22"/>
    </row>
    <row r="181" ht="12.75" customHeight="1">
      <c r="A181" s="22"/>
    </row>
    <row r="182" ht="12.75" customHeight="1">
      <c r="A182" s="22"/>
    </row>
    <row r="183" ht="12.75" customHeight="1">
      <c r="A183" s="22"/>
    </row>
    <row r="184" ht="12.75" customHeight="1">
      <c r="A184" s="22"/>
    </row>
    <row r="185" ht="12.75" customHeight="1">
      <c r="A185" s="22"/>
    </row>
    <row r="186" ht="12.75" customHeight="1">
      <c r="A186" s="22"/>
    </row>
    <row r="187" ht="12.75" customHeight="1">
      <c r="A187" s="22"/>
    </row>
    <row r="188" ht="12.75" customHeight="1">
      <c r="A188" s="22"/>
    </row>
    <row r="189" ht="12.75" customHeight="1">
      <c r="A189" s="22"/>
    </row>
    <row r="190" ht="12.75" customHeight="1">
      <c r="A190" s="22"/>
    </row>
    <row r="191" ht="12.75" customHeight="1">
      <c r="A191" s="22"/>
    </row>
    <row r="192" ht="12.75" customHeight="1">
      <c r="A192" s="22"/>
    </row>
    <row r="193" ht="12.75" customHeight="1">
      <c r="A193" s="22"/>
    </row>
    <row r="194" ht="12.75" customHeight="1">
      <c r="A194" s="22"/>
    </row>
    <row r="195" ht="12.75" customHeight="1">
      <c r="A195" s="22"/>
    </row>
    <row r="196" ht="12.75" customHeight="1">
      <c r="A196" s="22"/>
    </row>
    <row r="197" ht="12.75" customHeight="1">
      <c r="A197" s="22"/>
    </row>
    <row r="198" ht="12.75" customHeight="1">
      <c r="A198" s="22"/>
    </row>
    <row r="199" spans="1:18" ht="12.75" customHeight="1">
      <c r="A199" s="22"/>
      <c r="G199" s="23"/>
      <c r="H199" s="23"/>
      <c r="J199" s="24"/>
      <c r="K199" s="24"/>
      <c r="L199" s="23"/>
      <c r="M199" s="23"/>
      <c r="N199" s="23"/>
      <c r="O199" s="23"/>
      <c r="P199" s="23"/>
      <c r="Q199" s="23"/>
      <c r="R199" s="23"/>
    </row>
    <row r="200" spans="1:18" ht="12.75" customHeight="1">
      <c r="A200" s="22"/>
      <c r="G200" s="23"/>
      <c r="H200" s="23"/>
      <c r="J200" s="24"/>
      <c r="K200" s="24"/>
      <c r="L200" s="23"/>
      <c r="M200" s="23"/>
      <c r="N200" s="23"/>
      <c r="O200" s="23"/>
      <c r="P200" s="23"/>
      <c r="Q200" s="23"/>
      <c r="R200" s="23"/>
    </row>
    <row r="201" spans="1:18" ht="12.75" customHeight="1">
      <c r="A201" s="22"/>
      <c r="G201" s="23"/>
      <c r="H201" s="23"/>
      <c r="J201" s="24"/>
      <c r="K201" s="24"/>
      <c r="L201" s="23"/>
      <c r="M201" s="23"/>
      <c r="N201" s="23"/>
      <c r="O201" s="23"/>
      <c r="P201" s="23"/>
      <c r="Q201" s="23"/>
      <c r="R201" s="23"/>
    </row>
    <row r="202" spans="1:18" ht="12.75" customHeight="1">
      <c r="A202" s="22"/>
      <c r="G202" s="23"/>
      <c r="H202" s="23"/>
      <c r="J202" s="24"/>
      <c r="K202" s="24"/>
      <c r="L202" s="23"/>
      <c r="M202" s="23"/>
      <c r="N202" s="23"/>
      <c r="O202" s="23"/>
      <c r="P202" s="23"/>
      <c r="Q202" s="23"/>
      <c r="R202" s="23"/>
    </row>
    <row r="203" spans="1:18" ht="12.75" customHeight="1">
      <c r="A203" s="22"/>
      <c r="G203" s="23"/>
      <c r="H203" s="23"/>
      <c r="J203" s="24"/>
      <c r="K203" s="24"/>
      <c r="L203" s="23"/>
      <c r="M203" s="23"/>
      <c r="N203" s="23"/>
      <c r="O203" s="23"/>
      <c r="P203" s="23"/>
      <c r="Q203" s="23"/>
      <c r="R203" s="23"/>
    </row>
    <row r="204" spans="1:18" ht="12.75" customHeight="1">
      <c r="A204" s="22"/>
      <c r="G204" s="23"/>
      <c r="H204" s="23"/>
      <c r="J204" s="24"/>
      <c r="K204" s="24"/>
      <c r="L204" s="23"/>
      <c r="M204" s="23"/>
      <c r="N204" s="23"/>
      <c r="O204" s="23"/>
      <c r="P204" s="23"/>
      <c r="Q204" s="23"/>
      <c r="R204" s="23"/>
    </row>
    <row r="205" spans="1:18" ht="12.75" customHeight="1">
      <c r="A205" s="22"/>
      <c r="G205" s="23"/>
      <c r="H205" s="23"/>
      <c r="J205" s="24"/>
      <c r="K205" s="24"/>
      <c r="L205" s="23"/>
      <c r="M205" s="23"/>
      <c r="N205" s="23"/>
      <c r="O205" s="23"/>
      <c r="P205" s="23"/>
      <c r="Q205" s="23"/>
      <c r="R205" s="23"/>
    </row>
    <row r="206" spans="1:18" ht="12.75" customHeight="1">
      <c r="A206" s="22"/>
      <c r="G206" s="23"/>
      <c r="H206" s="23"/>
      <c r="J206" s="24"/>
      <c r="K206" s="24"/>
      <c r="L206" s="23"/>
      <c r="M206" s="23"/>
      <c r="N206" s="23"/>
      <c r="O206" s="23"/>
      <c r="P206" s="23"/>
      <c r="Q206" s="23"/>
      <c r="R206" s="23"/>
    </row>
    <row r="207" spans="1:18" ht="12.75" customHeight="1">
      <c r="A207" s="22"/>
      <c r="G207" s="23"/>
      <c r="H207" s="23"/>
      <c r="J207" s="24"/>
      <c r="K207" s="24"/>
      <c r="L207" s="23"/>
      <c r="M207" s="23"/>
      <c r="N207" s="23"/>
      <c r="O207" s="23"/>
      <c r="P207" s="23"/>
      <c r="Q207" s="23"/>
      <c r="R207" s="23"/>
    </row>
    <row r="208" spans="1:18" ht="12.75" customHeight="1">
      <c r="A208" s="22"/>
      <c r="G208" s="23"/>
      <c r="H208" s="23"/>
      <c r="J208" s="24"/>
      <c r="K208" s="24"/>
      <c r="L208" s="23"/>
      <c r="M208" s="23"/>
      <c r="N208" s="23"/>
      <c r="O208" s="23"/>
      <c r="P208" s="23"/>
      <c r="Q208" s="23"/>
      <c r="R208" s="23"/>
    </row>
    <row r="209" spans="1:18" ht="12.75" customHeight="1">
      <c r="A209" s="22"/>
      <c r="G209" s="23"/>
      <c r="H209" s="23"/>
      <c r="J209" s="24"/>
      <c r="K209" s="24"/>
      <c r="L209" s="23"/>
      <c r="M209" s="23"/>
      <c r="N209" s="23"/>
      <c r="O209" s="23"/>
      <c r="P209" s="23"/>
      <c r="Q209" s="23"/>
      <c r="R209" s="23"/>
    </row>
    <row r="210" spans="1:18" ht="12.75" customHeight="1">
      <c r="A210" s="22"/>
      <c r="G210" s="23"/>
      <c r="H210" s="23"/>
      <c r="J210" s="24"/>
      <c r="K210" s="24"/>
      <c r="L210" s="23"/>
      <c r="M210" s="23"/>
      <c r="N210" s="23"/>
      <c r="O210" s="23"/>
      <c r="P210" s="23"/>
      <c r="Q210" s="23"/>
      <c r="R210" s="23"/>
    </row>
    <row r="211" spans="1:18" ht="12.75" customHeight="1">
      <c r="A211" s="22"/>
      <c r="G211" s="23"/>
      <c r="H211" s="23"/>
      <c r="J211" s="24"/>
      <c r="K211" s="24"/>
      <c r="L211" s="23"/>
      <c r="M211" s="23"/>
      <c r="N211" s="23"/>
      <c r="O211" s="23"/>
      <c r="P211" s="23"/>
      <c r="Q211" s="23"/>
      <c r="R211" s="23"/>
    </row>
    <row r="212" spans="1:18" ht="12.75" customHeight="1">
      <c r="A212" s="22"/>
      <c r="G212" s="23"/>
      <c r="H212" s="23"/>
      <c r="J212" s="24"/>
      <c r="K212" s="24"/>
      <c r="L212" s="23"/>
      <c r="M212" s="23"/>
      <c r="N212" s="23"/>
      <c r="O212" s="23"/>
      <c r="P212" s="23"/>
      <c r="Q212" s="23"/>
      <c r="R212" s="23"/>
    </row>
    <row r="213" spans="1:18" ht="12.75" customHeight="1">
      <c r="A213" s="22"/>
      <c r="G213" s="23"/>
      <c r="H213" s="23"/>
      <c r="J213" s="24"/>
      <c r="K213" s="24"/>
      <c r="L213" s="23"/>
      <c r="M213" s="23"/>
      <c r="N213" s="23"/>
      <c r="O213" s="23"/>
      <c r="P213" s="23"/>
      <c r="Q213" s="23"/>
      <c r="R213" s="23"/>
    </row>
    <row r="214" spans="1:18" ht="12.75" customHeight="1">
      <c r="A214" s="22"/>
      <c r="G214" s="23"/>
      <c r="H214" s="23"/>
      <c r="J214" s="24"/>
      <c r="K214" s="24"/>
      <c r="L214" s="23"/>
      <c r="M214" s="23"/>
      <c r="N214" s="23"/>
      <c r="O214" s="23"/>
      <c r="P214" s="23"/>
      <c r="Q214" s="23"/>
      <c r="R214" s="23"/>
    </row>
    <row r="215" spans="1:18" ht="12.75" customHeight="1">
      <c r="A215" s="22"/>
      <c r="G215" s="23"/>
      <c r="H215" s="23"/>
      <c r="J215" s="24"/>
      <c r="K215" s="24"/>
      <c r="L215" s="23"/>
      <c r="M215" s="23"/>
      <c r="N215" s="23"/>
      <c r="O215" s="23"/>
      <c r="P215" s="23"/>
      <c r="Q215" s="23"/>
      <c r="R215" s="23"/>
    </row>
    <row r="216" spans="1:18" ht="12.75" customHeight="1">
      <c r="A216" s="22"/>
      <c r="G216" s="23"/>
      <c r="H216" s="23"/>
      <c r="J216" s="24"/>
      <c r="K216" s="24"/>
      <c r="L216" s="23"/>
      <c r="M216" s="23"/>
      <c r="N216" s="23"/>
      <c r="O216" s="23"/>
      <c r="P216" s="23"/>
      <c r="Q216" s="23"/>
      <c r="R216" s="23"/>
    </row>
    <row r="217" spans="1:18" ht="12.75" customHeight="1">
      <c r="A217" s="22"/>
      <c r="G217" s="23"/>
      <c r="H217" s="23"/>
      <c r="J217" s="24"/>
      <c r="K217" s="24"/>
      <c r="L217" s="23"/>
      <c r="M217" s="23"/>
      <c r="N217" s="23"/>
      <c r="O217" s="23"/>
      <c r="P217" s="23"/>
      <c r="Q217" s="23"/>
      <c r="R217" s="23"/>
    </row>
    <row r="218" spans="1:18" ht="12.75" customHeight="1">
      <c r="A218" s="22"/>
      <c r="G218" s="23"/>
      <c r="H218" s="23"/>
      <c r="J218" s="24"/>
      <c r="K218" s="24"/>
      <c r="L218" s="23"/>
      <c r="M218" s="23"/>
      <c r="N218" s="23"/>
      <c r="O218" s="23"/>
      <c r="P218" s="23"/>
      <c r="Q218" s="23"/>
      <c r="R218" s="23"/>
    </row>
    <row r="219" spans="1:18" ht="12.75" customHeight="1">
      <c r="A219" s="22"/>
      <c r="G219" s="23"/>
      <c r="H219" s="23"/>
      <c r="J219" s="24"/>
      <c r="K219" s="24"/>
      <c r="L219" s="23"/>
      <c r="M219" s="23"/>
      <c r="N219" s="23"/>
      <c r="O219" s="23"/>
      <c r="P219" s="23"/>
      <c r="Q219" s="23"/>
      <c r="R219" s="23"/>
    </row>
    <row r="220" spans="1:18" ht="12.75" customHeight="1">
      <c r="A220" s="22"/>
      <c r="G220" s="23"/>
      <c r="H220" s="23"/>
      <c r="J220" s="24"/>
      <c r="K220" s="24"/>
      <c r="L220" s="23"/>
      <c r="M220" s="23"/>
      <c r="N220" s="23"/>
      <c r="O220" s="23"/>
      <c r="P220" s="23"/>
      <c r="Q220" s="23"/>
      <c r="R220" s="23"/>
    </row>
    <row r="221" spans="1:18" ht="12.75" customHeight="1">
      <c r="A221" s="22"/>
      <c r="G221" s="23"/>
      <c r="H221" s="23"/>
      <c r="J221" s="24"/>
      <c r="K221" s="24"/>
      <c r="L221" s="23"/>
      <c r="M221" s="23"/>
      <c r="N221" s="23"/>
      <c r="O221" s="23"/>
      <c r="P221" s="23"/>
      <c r="Q221" s="23"/>
      <c r="R221" s="23"/>
    </row>
    <row r="222" spans="1:18" ht="12.75" customHeight="1">
      <c r="A222" s="22"/>
      <c r="G222" s="23"/>
      <c r="H222" s="23"/>
      <c r="J222" s="24"/>
      <c r="K222" s="24"/>
      <c r="L222" s="23"/>
      <c r="M222" s="23"/>
      <c r="N222" s="23"/>
      <c r="O222" s="23"/>
      <c r="P222" s="23"/>
      <c r="Q222" s="23"/>
      <c r="R222" s="23"/>
    </row>
    <row r="223" spans="1:18" ht="12.75" customHeight="1">
      <c r="A223" s="22"/>
      <c r="G223" s="23"/>
      <c r="H223" s="23"/>
      <c r="J223" s="24"/>
      <c r="K223" s="24"/>
      <c r="L223" s="23"/>
      <c r="M223" s="23"/>
      <c r="N223" s="23"/>
      <c r="O223" s="23"/>
      <c r="P223" s="23"/>
      <c r="Q223" s="23"/>
      <c r="R223" s="23"/>
    </row>
    <row r="224" spans="1:18" ht="12.75" customHeight="1">
      <c r="A224" s="22"/>
      <c r="G224" s="23"/>
      <c r="H224" s="23"/>
      <c r="J224" s="24"/>
      <c r="K224" s="24"/>
      <c r="L224" s="23"/>
      <c r="M224" s="23"/>
      <c r="N224" s="23"/>
      <c r="O224" s="23"/>
      <c r="P224" s="23"/>
      <c r="Q224" s="23"/>
      <c r="R224" s="23"/>
    </row>
    <row r="225" spans="1:18" ht="12.75" customHeight="1">
      <c r="A225" s="22"/>
      <c r="G225" s="23"/>
      <c r="H225" s="23"/>
      <c r="J225" s="24"/>
      <c r="K225" s="24"/>
      <c r="L225" s="23"/>
      <c r="M225" s="23"/>
      <c r="N225" s="23"/>
      <c r="O225" s="23"/>
      <c r="P225" s="23"/>
      <c r="Q225" s="23"/>
      <c r="R225" s="23"/>
    </row>
    <row r="226" spans="1:18" ht="12.75" customHeight="1">
      <c r="A226" s="22"/>
      <c r="G226" s="23"/>
      <c r="H226" s="23"/>
      <c r="J226" s="24"/>
      <c r="K226" s="24"/>
      <c r="L226" s="23"/>
      <c r="M226" s="23"/>
      <c r="N226" s="23"/>
      <c r="O226" s="23"/>
      <c r="P226" s="23"/>
      <c r="Q226" s="23"/>
      <c r="R226" s="23"/>
    </row>
    <row r="227" spans="1:18" ht="12.75" customHeight="1">
      <c r="A227" s="22"/>
      <c r="G227" s="23"/>
      <c r="H227" s="23"/>
      <c r="J227" s="24"/>
      <c r="K227" s="24"/>
      <c r="L227" s="23"/>
      <c r="M227" s="23"/>
      <c r="N227" s="23"/>
      <c r="O227" s="23"/>
      <c r="P227" s="23"/>
      <c r="Q227" s="23"/>
      <c r="R227" s="23"/>
    </row>
    <row r="228" spans="1:18" ht="12.75" customHeight="1">
      <c r="A228" s="22"/>
      <c r="G228" s="23"/>
      <c r="H228" s="23"/>
      <c r="J228" s="24"/>
      <c r="K228" s="24"/>
      <c r="L228" s="23"/>
      <c r="M228" s="23"/>
      <c r="N228" s="23"/>
      <c r="O228" s="23"/>
      <c r="P228" s="23"/>
      <c r="Q228" s="23"/>
      <c r="R228" s="23"/>
    </row>
    <row r="229" spans="1:18" ht="12.75" customHeight="1">
      <c r="A229" s="22"/>
      <c r="G229" s="23"/>
      <c r="H229" s="23"/>
      <c r="J229" s="24"/>
      <c r="K229" s="24"/>
      <c r="L229" s="23"/>
      <c r="M229" s="23"/>
      <c r="N229" s="23"/>
      <c r="O229" s="23"/>
      <c r="P229" s="23"/>
      <c r="Q229" s="23"/>
      <c r="R229" s="23"/>
    </row>
    <row r="230" spans="1:18" ht="12.75" customHeight="1">
      <c r="A230" s="22"/>
      <c r="G230" s="23"/>
      <c r="H230" s="23"/>
      <c r="J230" s="24"/>
      <c r="K230" s="24"/>
      <c r="L230" s="23"/>
      <c r="M230" s="23"/>
      <c r="N230" s="23"/>
      <c r="O230" s="23"/>
      <c r="P230" s="23"/>
      <c r="Q230" s="23"/>
      <c r="R230" s="23"/>
    </row>
    <row r="231" spans="1:18" ht="12.75" customHeight="1">
      <c r="A231" s="22"/>
      <c r="G231" s="23"/>
      <c r="H231" s="23"/>
      <c r="J231" s="24"/>
      <c r="K231" s="24"/>
      <c r="L231" s="23"/>
      <c r="M231" s="23"/>
      <c r="N231" s="23"/>
      <c r="O231" s="23"/>
      <c r="P231" s="23"/>
      <c r="Q231" s="23"/>
      <c r="R231" s="23"/>
    </row>
    <row r="232" spans="1:18" ht="12.75" customHeight="1">
      <c r="A232" s="22"/>
      <c r="G232" s="23"/>
      <c r="H232" s="23"/>
      <c r="J232" s="24"/>
      <c r="K232" s="24"/>
      <c r="L232" s="23"/>
      <c r="M232" s="23"/>
      <c r="N232" s="23"/>
      <c r="O232" s="23"/>
      <c r="P232" s="23"/>
      <c r="Q232" s="23"/>
      <c r="R232" s="23"/>
    </row>
    <row r="233" spans="1:18" ht="12.75" customHeight="1">
      <c r="A233" s="22"/>
      <c r="G233" s="23"/>
      <c r="H233" s="23"/>
      <c r="J233" s="24"/>
      <c r="K233" s="24"/>
      <c r="L233" s="23"/>
      <c r="M233" s="23"/>
      <c r="N233" s="23"/>
      <c r="O233" s="23"/>
      <c r="P233" s="23"/>
      <c r="Q233" s="23"/>
      <c r="R233" s="23"/>
    </row>
    <row r="234" spans="1:18" ht="12.75" customHeight="1">
      <c r="A234" s="22"/>
      <c r="G234" s="23"/>
      <c r="H234" s="23"/>
      <c r="J234" s="24"/>
      <c r="K234" s="24"/>
      <c r="L234" s="23"/>
      <c r="M234" s="23"/>
      <c r="N234" s="23"/>
      <c r="O234" s="23"/>
      <c r="P234" s="23"/>
      <c r="Q234" s="23"/>
      <c r="R234" s="23"/>
    </row>
    <row r="235" spans="1:18" ht="12.75" customHeight="1">
      <c r="A235" s="22"/>
      <c r="G235" s="23"/>
      <c r="H235" s="23"/>
      <c r="J235" s="24"/>
      <c r="K235" s="24"/>
      <c r="L235" s="23"/>
      <c r="M235" s="23"/>
      <c r="N235" s="23"/>
      <c r="O235" s="23"/>
      <c r="P235" s="23"/>
      <c r="Q235" s="23"/>
      <c r="R235" s="23"/>
    </row>
    <row r="236" spans="1:18" ht="12.75" customHeight="1">
      <c r="A236" s="22"/>
      <c r="G236" s="23"/>
      <c r="H236" s="23"/>
      <c r="J236" s="24"/>
      <c r="K236" s="24"/>
      <c r="L236" s="23"/>
      <c r="M236" s="23"/>
      <c r="N236" s="23"/>
      <c r="O236" s="23"/>
      <c r="P236" s="23"/>
      <c r="Q236" s="23"/>
      <c r="R236" s="23"/>
    </row>
    <row r="237" spans="1:18" ht="12.75" customHeight="1">
      <c r="A237" s="22"/>
      <c r="G237" s="23"/>
      <c r="H237" s="23"/>
      <c r="J237" s="24"/>
      <c r="K237" s="24"/>
      <c r="L237" s="23"/>
      <c r="M237" s="23"/>
      <c r="N237" s="23"/>
      <c r="O237" s="23"/>
      <c r="P237" s="23"/>
      <c r="Q237" s="23"/>
      <c r="R237" s="23"/>
    </row>
    <row r="238" spans="1:18" ht="12.75" customHeight="1">
      <c r="A238" s="22"/>
      <c r="G238" s="23"/>
      <c r="H238" s="23"/>
      <c r="J238" s="24"/>
      <c r="K238" s="24"/>
      <c r="L238" s="23"/>
      <c r="M238" s="23"/>
      <c r="N238" s="23"/>
      <c r="O238" s="23"/>
      <c r="P238" s="23"/>
      <c r="Q238" s="23"/>
      <c r="R238" s="23"/>
    </row>
    <row r="239" spans="1:18" ht="12.75" customHeight="1">
      <c r="A239" s="22"/>
      <c r="G239" s="23"/>
      <c r="H239" s="23"/>
      <c r="J239" s="24"/>
      <c r="K239" s="24"/>
      <c r="L239" s="23"/>
      <c r="M239" s="23"/>
      <c r="N239" s="23"/>
      <c r="O239" s="23"/>
      <c r="P239" s="23"/>
      <c r="Q239" s="23"/>
      <c r="R239" s="23"/>
    </row>
    <row r="240" spans="1:18" ht="12.75" customHeight="1">
      <c r="A240" s="22"/>
      <c r="G240" s="23"/>
      <c r="H240" s="23"/>
      <c r="J240" s="24"/>
      <c r="K240" s="24"/>
      <c r="L240" s="23"/>
      <c r="M240" s="23"/>
      <c r="N240" s="23"/>
      <c r="O240" s="23"/>
      <c r="P240" s="23"/>
      <c r="Q240" s="23"/>
      <c r="R240" s="23"/>
    </row>
    <row r="241" spans="1:18" ht="12.75" customHeight="1">
      <c r="A241" s="22"/>
      <c r="G241" s="23"/>
      <c r="H241" s="23"/>
      <c r="J241" s="24"/>
      <c r="K241" s="24"/>
      <c r="L241" s="23"/>
      <c r="M241" s="23"/>
      <c r="N241" s="23"/>
      <c r="O241" s="23"/>
      <c r="P241" s="23"/>
      <c r="Q241" s="23"/>
      <c r="R241" s="23"/>
    </row>
    <row r="242" spans="1:18" ht="12.75" customHeight="1">
      <c r="A242" s="22"/>
      <c r="G242" s="23"/>
      <c r="H242" s="23"/>
      <c r="J242" s="24"/>
      <c r="K242" s="24"/>
      <c r="L242" s="23"/>
      <c r="M242" s="23"/>
      <c r="N242" s="23"/>
      <c r="O242" s="23"/>
      <c r="P242" s="23"/>
      <c r="Q242" s="23"/>
      <c r="R242" s="23"/>
    </row>
    <row r="243" spans="1:18" ht="12.75" customHeight="1">
      <c r="A243" s="22"/>
      <c r="G243" s="23"/>
      <c r="H243" s="23"/>
      <c r="J243" s="24"/>
      <c r="K243" s="24"/>
      <c r="L243" s="23"/>
      <c r="M243" s="23"/>
      <c r="N243" s="23"/>
      <c r="O243" s="23"/>
      <c r="P243" s="23"/>
      <c r="Q243" s="23"/>
      <c r="R243" s="23"/>
    </row>
    <row r="244" spans="1:18" ht="12.75" customHeight="1">
      <c r="A244" s="22"/>
      <c r="G244" s="23"/>
      <c r="H244" s="23"/>
      <c r="J244" s="24"/>
      <c r="K244" s="24"/>
      <c r="L244" s="23"/>
      <c r="M244" s="23"/>
      <c r="N244" s="23"/>
      <c r="O244" s="23"/>
      <c r="P244" s="23"/>
      <c r="Q244" s="23"/>
      <c r="R244" s="23"/>
    </row>
    <row r="245" spans="1:18" ht="12.75" customHeight="1">
      <c r="A245" s="22"/>
      <c r="G245" s="23"/>
      <c r="H245" s="23"/>
      <c r="J245" s="24"/>
      <c r="K245" s="24"/>
      <c r="L245" s="23"/>
      <c r="M245" s="23"/>
      <c r="N245" s="23"/>
      <c r="O245" s="23"/>
      <c r="P245" s="23"/>
      <c r="Q245" s="23"/>
      <c r="R245" s="23"/>
    </row>
    <row r="246" spans="1:18" ht="12.75" customHeight="1">
      <c r="A246" s="22"/>
      <c r="G246" s="23"/>
      <c r="H246" s="23"/>
      <c r="J246" s="24"/>
      <c r="K246" s="24"/>
      <c r="L246" s="23"/>
      <c r="M246" s="23"/>
      <c r="N246" s="23"/>
      <c r="O246" s="23"/>
      <c r="P246" s="23"/>
      <c r="Q246" s="23"/>
      <c r="R246" s="23"/>
    </row>
    <row r="247" spans="1:18" ht="12.75" customHeight="1">
      <c r="A247" s="22"/>
      <c r="G247" s="23"/>
      <c r="H247" s="23"/>
      <c r="J247" s="24"/>
      <c r="K247" s="24"/>
      <c r="L247" s="23"/>
      <c r="M247" s="23"/>
      <c r="N247" s="23"/>
      <c r="O247" s="23"/>
      <c r="P247" s="23"/>
      <c r="Q247" s="23"/>
      <c r="R247" s="23"/>
    </row>
    <row r="248" spans="1:18" ht="12.75" customHeight="1">
      <c r="A248" s="22"/>
      <c r="G248" s="23"/>
      <c r="H248" s="23"/>
      <c r="J248" s="24"/>
      <c r="K248" s="24"/>
      <c r="L248" s="23"/>
      <c r="M248" s="23"/>
      <c r="N248" s="23"/>
      <c r="O248" s="23"/>
      <c r="P248" s="23"/>
      <c r="Q248" s="23"/>
      <c r="R248" s="23"/>
    </row>
    <row r="249" spans="1:18" ht="12.75" customHeight="1">
      <c r="A249" s="22"/>
      <c r="G249" s="23"/>
      <c r="H249" s="23"/>
      <c r="J249" s="24"/>
      <c r="K249" s="24"/>
      <c r="L249" s="23"/>
      <c r="M249" s="23"/>
      <c r="N249" s="23"/>
      <c r="O249" s="23"/>
      <c r="P249" s="23"/>
      <c r="Q249" s="23"/>
      <c r="R249" s="23"/>
    </row>
    <row r="250" spans="1:18" ht="12.75" customHeight="1">
      <c r="A250" s="22"/>
      <c r="G250" s="23"/>
      <c r="H250" s="23"/>
      <c r="J250" s="24"/>
      <c r="K250" s="24"/>
      <c r="L250" s="23"/>
      <c r="M250" s="23"/>
      <c r="N250" s="23"/>
      <c r="O250" s="23"/>
      <c r="P250" s="23"/>
      <c r="Q250" s="23"/>
      <c r="R250" s="23"/>
    </row>
    <row r="251" spans="1:18" ht="12.75" customHeight="1">
      <c r="A251" s="22"/>
      <c r="G251" s="23"/>
      <c r="H251" s="23"/>
      <c r="J251" s="24"/>
      <c r="K251" s="24"/>
      <c r="L251" s="23"/>
      <c r="M251" s="23"/>
      <c r="N251" s="23"/>
      <c r="O251" s="23"/>
      <c r="P251" s="23"/>
      <c r="Q251" s="23"/>
      <c r="R251" s="23"/>
    </row>
    <row r="252" spans="1:18" ht="12.75" customHeight="1">
      <c r="A252" s="22"/>
      <c r="G252" s="23"/>
      <c r="H252" s="23"/>
      <c r="J252" s="24"/>
      <c r="K252" s="24"/>
      <c r="L252" s="23"/>
      <c r="M252" s="23"/>
      <c r="N252" s="23"/>
      <c r="O252" s="23"/>
      <c r="P252" s="23"/>
      <c r="Q252" s="23"/>
      <c r="R252" s="23"/>
    </row>
    <row r="253" spans="1:18" ht="12.75" customHeight="1">
      <c r="A253" s="22"/>
      <c r="G253" s="23"/>
      <c r="H253" s="23"/>
      <c r="J253" s="24"/>
      <c r="K253" s="24"/>
      <c r="L253" s="23"/>
      <c r="M253" s="23"/>
      <c r="N253" s="23"/>
      <c r="O253" s="23"/>
      <c r="P253" s="23"/>
      <c r="Q253" s="23"/>
      <c r="R253" s="23"/>
    </row>
    <row r="254" spans="1:18" ht="12.75" customHeight="1">
      <c r="A254" s="22"/>
      <c r="G254" s="23"/>
      <c r="H254" s="23"/>
      <c r="J254" s="24"/>
      <c r="K254" s="24"/>
      <c r="L254" s="23"/>
      <c r="M254" s="23"/>
      <c r="N254" s="23"/>
      <c r="O254" s="23"/>
      <c r="P254" s="23"/>
      <c r="Q254" s="23"/>
      <c r="R254" s="23"/>
    </row>
    <row r="255" spans="1:18" ht="12.75" customHeight="1">
      <c r="A255" s="22"/>
      <c r="G255" s="23"/>
      <c r="H255" s="23"/>
      <c r="J255" s="24"/>
      <c r="K255" s="24"/>
      <c r="L255" s="23"/>
      <c r="M255" s="23"/>
      <c r="N255" s="23"/>
      <c r="O255" s="23"/>
      <c r="P255" s="23"/>
      <c r="Q255" s="23"/>
      <c r="R255" s="23"/>
    </row>
    <row r="256" spans="1:18" ht="12.75" customHeight="1">
      <c r="A256" s="22"/>
      <c r="G256" s="23"/>
      <c r="H256" s="23"/>
      <c r="J256" s="24"/>
      <c r="K256" s="24"/>
      <c r="L256" s="23"/>
      <c r="M256" s="23"/>
      <c r="N256" s="23"/>
      <c r="O256" s="23"/>
      <c r="P256" s="23"/>
      <c r="Q256" s="23"/>
      <c r="R256" s="23"/>
    </row>
    <row r="257" spans="1:18" ht="12.75" customHeight="1">
      <c r="A257" s="22"/>
      <c r="G257" s="23"/>
      <c r="H257" s="23"/>
      <c r="J257" s="24"/>
      <c r="K257" s="24"/>
      <c r="L257" s="23"/>
      <c r="M257" s="23"/>
      <c r="N257" s="23"/>
      <c r="O257" s="23"/>
      <c r="P257" s="23"/>
      <c r="Q257" s="23"/>
      <c r="R257" s="23"/>
    </row>
    <row r="258" spans="1:18" ht="12.75" customHeight="1">
      <c r="A258" s="22"/>
      <c r="G258" s="23"/>
      <c r="H258" s="23"/>
      <c r="J258" s="24"/>
      <c r="K258" s="24"/>
      <c r="L258" s="23"/>
      <c r="M258" s="23"/>
      <c r="N258" s="23"/>
      <c r="O258" s="23"/>
      <c r="P258" s="23"/>
      <c r="Q258" s="23"/>
      <c r="R258" s="23"/>
    </row>
    <row r="259" spans="1:18" ht="12.75" customHeight="1">
      <c r="A259" s="22"/>
      <c r="G259" s="23"/>
      <c r="H259" s="23"/>
      <c r="J259" s="24"/>
      <c r="K259" s="24"/>
      <c r="L259" s="23"/>
      <c r="M259" s="23"/>
      <c r="N259" s="23"/>
      <c r="O259" s="23"/>
      <c r="P259" s="23"/>
      <c r="Q259" s="23"/>
      <c r="R259" s="23"/>
    </row>
    <row r="260" spans="1:18" ht="12.75" customHeight="1">
      <c r="A260" s="22"/>
      <c r="G260" s="23"/>
      <c r="H260" s="23"/>
      <c r="J260" s="24"/>
      <c r="K260" s="24"/>
      <c r="L260" s="23"/>
      <c r="M260" s="23"/>
      <c r="N260" s="23"/>
      <c r="O260" s="23"/>
      <c r="P260" s="23"/>
      <c r="Q260" s="23"/>
      <c r="R260" s="23"/>
    </row>
    <row r="261" spans="1:18" ht="12.75" customHeight="1">
      <c r="A261" s="22"/>
      <c r="G261" s="23"/>
      <c r="H261" s="23"/>
      <c r="J261" s="24"/>
      <c r="K261" s="24"/>
      <c r="L261" s="23"/>
      <c r="M261" s="23"/>
      <c r="N261" s="23"/>
      <c r="O261" s="23"/>
      <c r="P261" s="23"/>
      <c r="Q261" s="23"/>
      <c r="R261" s="23"/>
    </row>
    <row r="262" spans="1:18" ht="12.75" customHeight="1">
      <c r="A262" s="22"/>
      <c r="G262" s="23"/>
      <c r="H262" s="23"/>
      <c r="J262" s="24"/>
      <c r="K262" s="24"/>
      <c r="L262" s="23"/>
      <c r="M262" s="23"/>
      <c r="N262" s="23"/>
      <c r="O262" s="23"/>
      <c r="P262" s="23"/>
      <c r="Q262" s="23"/>
      <c r="R262" s="23"/>
    </row>
    <row r="263" spans="1:18" ht="12.75" customHeight="1">
      <c r="A263" s="22"/>
      <c r="G263" s="23"/>
      <c r="H263" s="23"/>
      <c r="J263" s="24"/>
      <c r="K263" s="24"/>
      <c r="L263" s="23"/>
      <c r="M263" s="23"/>
      <c r="N263" s="23"/>
      <c r="O263" s="23"/>
      <c r="P263" s="23"/>
      <c r="Q263" s="23"/>
      <c r="R263" s="23"/>
    </row>
    <row r="264" spans="1:18" ht="12.75" customHeight="1">
      <c r="A264" s="22"/>
      <c r="G264" s="23"/>
      <c r="H264" s="23"/>
      <c r="J264" s="24"/>
      <c r="K264" s="24"/>
      <c r="L264" s="23"/>
      <c r="M264" s="23"/>
      <c r="N264" s="23"/>
      <c r="O264" s="23"/>
      <c r="P264" s="23"/>
      <c r="Q264" s="23"/>
      <c r="R264" s="23"/>
    </row>
    <row r="265" spans="1:18" ht="12.75" customHeight="1">
      <c r="A265" s="22"/>
      <c r="G265" s="23"/>
      <c r="H265" s="23"/>
      <c r="J265" s="24"/>
      <c r="K265" s="24"/>
      <c r="L265" s="23"/>
      <c r="M265" s="23"/>
      <c r="N265" s="23"/>
      <c r="O265" s="23"/>
      <c r="P265" s="23"/>
      <c r="Q265" s="23"/>
      <c r="R265" s="23"/>
    </row>
    <row r="266" spans="1:18" ht="12.75" customHeight="1">
      <c r="A266" s="22"/>
      <c r="G266" s="23"/>
      <c r="H266" s="23"/>
      <c r="J266" s="24"/>
      <c r="K266" s="24"/>
      <c r="L266" s="23"/>
      <c r="M266" s="23"/>
      <c r="N266" s="23"/>
      <c r="O266" s="23"/>
      <c r="P266" s="23"/>
      <c r="Q266" s="23"/>
      <c r="R266" s="23"/>
    </row>
    <row r="267" spans="1:18" ht="12.75" customHeight="1">
      <c r="A267" s="22"/>
      <c r="G267" s="23"/>
      <c r="H267" s="23"/>
      <c r="J267" s="24"/>
      <c r="K267" s="24"/>
      <c r="L267" s="23"/>
      <c r="M267" s="23"/>
      <c r="N267" s="23"/>
      <c r="O267" s="23"/>
      <c r="P267" s="23"/>
      <c r="Q267" s="23"/>
      <c r="R267" s="23"/>
    </row>
    <row r="268" spans="1:18" ht="12.75" customHeight="1">
      <c r="A268" s="22"/>
      <c r="G268" s="23"/>
      <c r="H268" s="23"/>
      <c r="J268" s="24"/>
      <c r="K268" s="24"/>
      <c r="L268" s="23"/>
      <c r="M268" s="23"/>
      <c r="N268" s="23"/>
      <c r="O268" s="23"/>
      <c r="P268" s="23"/>
      <c r="Q268" s="23"/>
      <c r="R268" s="23"/>
    </row>
    <row r="269" spans="1:18" ht="12.75" customHeight="1">
      <c r="A269" s="22"/>
      <c r="G269" s="23"/>
      <c r="H269" s="23"/>
      <c r="J269" s="24"/>
      <c r="K269" s="24"/>
      <c r="L269" s="23"/>
      <c r="M269" s="23"/>
      <c r="N269" s="23"/>
      <c r="O269" s="23"/>
      <c r="P269" s="23"/>
      <c r="Q269" s="23"/>
      <c r="R269" s="23"/>
    </row>
    <row r="270" spans="1:18" ht="12.75" customHeight="1">
      <c r="A270" s="22"/>
      <c r="G270" s="23"/>
      <c r="H270" s="23"/>
      <c r="J270" s="24"/>
      <c r="K270" s="24"/>
      <c r="L270" s="23"/>
      <c r="M270" s="23"/>
      <c r="N270" s="23"/>
      <c r="O270" s="23"/>
      <c r="P270" s="23"/>
      <c r="Q270" s="23"/>
      <c r="R270" s="23"/>
    </row>
    <row r="271" spans="1:18" ht="12.75" customHeight="1">
      <c r="A271" s="22"/>
      <c r="G271" s="23"/>
      <c r="H271" s="23"/>
      <c r="J271" s="24"/>
      <c r="K271" s="24"/>
      <c r="L271" s="23"/>
      <c r="M271" s="23"/>
      <c r="N271" s="23"/>
      <c r="O271" s="23"/>
      <c r="P271" s="23"/>
      <c r="Q271" s="23"/>
      <c r="R271" s="23"/>
    </row>
    <row r="272" spans="1:18" ht="12.75" customHeight="1">
      <c r="A272" s="22"/>
      <c r="G272" s="23"/>
      <c r="H272" s="23"/>
      <c r="J272" s="24"/>
      <c r="K272" s="24"/>
      <c r="L272" s="23"/>
      <c r="M272" s="23"/>
      <c r="N272" s="23"/>
      <c r="O272" s="23"/>
      <c r="P272" s="23"/>
      <c r="Q272" s="23"/>
      <c r="R272" s="23"/>
    </row>
    <row r="273" spans="1:18" ht="12.75" customHeight="1">
      <c r="A273" s="22"/>
      <c r="G273" s="23"/>
      <c r="H273" s="23"/>
      <c r="J273" s="24"/>
      <c r="K273" s="24"/>
      <c r="L273" s="23"/>
      <c r="M273" s="23"/>
      <c r="N273" s="23"/>
      <c r="O273" s="23"/>
      <c r="P273" s="23"/>
      <c r="Q273" s="23"/>
      <c r="R273" s="23"/>
    </row>
    <row r="274" spans="1:18" ht="12.75" customHeight="1">
      <c r="A274" s="22"/>
      <c r="G274" s="23"/>
      <c r="H274" s="23"/>
      <c r="J274" s="24"/>
      <c r="K274" s="24"/>
      <c r="L274" s="23"/>
      <c r="M274" s="23"/>
      <c r="N274" s="23"/>
      <c r="O274" s="23"/>
      <c r="P274" s="23"/>
      <c r="Q274" s="23"/>
      <c r="R274" s="23"/>
    </row>
    <row r="275" spans="1:18" ht="12.75" customHeight="1">
      <c r="A275" s="22"/>
      <c r="G275" s="23"/>
      <c r="H275" s="23"/>
      <c r="J275" s="24"/>
      <c r="K275" s="24"/>
      <c r="L275" s="23"/>
      <c r="M275" s="23"/>
      <c r="N275" s="23"/>
      <c r="O275" s="23"/>
      <c r="P275" s="23"/>
      <c r="Q275" s="23"/>
      <c r="R275" s="23"/>
    </row>
    <row r="276" spans="1:18" ht="12.75" customHeight="1">
      <c r="A276" s="22"/>
      <c r="G276" s="23"/>
      <c r="H276" s="23"/>
      <c r="J276" s="24"/>
      <c r="K276" s="24"/>
      <c r="L276" s="23"/>
      <c r="M276" s="23"/>
      <c r="N276" s="23"/>
      <c r="O276" s="23"/>
      <c r="P276" s="23"/>
      <c r="Q276" s="23"/>
      <c r="R276" s="23"/>
    </row>
    <row r="277" spans="1:18" ht="12.75" customHeight="1">
      <c r="A277" s="22"/>
      <c r="G277" s="23"/>
      <c r="H277" s="23"/>
      <c r="J277" s="24"/>
      <c r="K277" s="24"/>
      <c r="L277" s="23"/>
      <c r="M277" s="23"/>
      <c r="N277" s="23"/>
      <c r="O277" s="23"/>
      <c r="P277" s="23"/>
      <c r="Q277" s="23"/>
      <c r="R277" s="23"/>
    </row>
    <row r="278" spans="1:18" ht="12.75" customHeight="1">
      <c r="A278" s="22"/>
      <c r="G278" s="23"/>
      <c r="H278" s="23"/>
      <c r="J278" s="24"/>
      <c r="K278" s="24"/>
      <c r="L278" s="23"/>
      <c r="M278" s="23"/>
      <c r="N278" s="23"/>
      <c r="O278" s="23"/>
      <c r="P278" s="23"/>
      <c r="Q278" s="23"/>
      <c r="R278" s="23"/>
    </row>
    <row r="279" spans="1:18" ht="12.75" customHeight="1">
      <c r="A279" s="22"/>
      <c r="G279" s="23"/>
      <c r="H279" s="23"/>
      <c r="J279" s="24"/>
      <c r="K279" s="24"/>
      <c r="L279" s="23"/>
      <c r="M279" s="23"/>
      <c r="N279" s="23"/>
      <c r="O279" s="23"/>
      <c r="P279" s="23"/>
      <c r="Q279" s="23"/>
      <c r="R279" s="23"/>
    </row>
    <row r="280" spans="1:18" ht="12.75" customHeight="1">
      <c r="A280" s="22"/>
      <c r="G280" s="23"/>
      <c r="H280" s="23"/>
      <c r="J280" s="24"/>
      <c r="K280" s="24"/>
      <c r="L280" s="23"/>
      <c r="M280" s="23"/>
      <c r="N280" s="23"/>
      <c r="O280" s="23"/>
      <c r="P280" s="23"/>
      <c r="Q280" s="23"/>
      <c r="R280" s="23"/>
    </row>
    <row r="281" spans="1:18" ht="12.75" customHeight="1">
      <c r="A281" s="22"/>
      <c r="G281" s="23"/>
      <c r="H281" s="23"/>
      <c r="J281" s="24"/>
      <c r="K281" s="24"/>
      <c r="L281" s="23"/>
      <c r="M281" s="23"/>
      <c r="N281" s="23"/>
      <c r="O281" s="23"/>
      <c r="P281" s="23"/>
      <c r="Q281" s="23"/>
      <c r="R281" s="23"/>
    </row>
    <row r="282" spans="1:18" ht="12.75" customHeight="1">
      <c r="A282" s="22"/>
      <c r="G282" s="23"/>
      <c r="H282" s="23"/>
      <c r="J282" s="24"/>
      <c r="K282" s="24"/>
      <c r="L282" s="23"/>
      <c r="M282" s="23"/>
      <c r="N282" s="23"/>
      <c r="O282" s="23"/>
      <c r="P282" s="23"/>
      <c r="Q282" s="23"/>
      <c r="R282" s="23"/>
    </row>
    <row r="283" spans="1:18" ht="12.75" customHeight="1">
      <c r="A283" s="22"/>
      <c r="G283" s="23"/>
      <c r="H283" s="23"/>
      <c r="J283" s="24"/>
      <c r="K283" s="24"/>
      <c r="L283" s="23"/>
      <c r="M283" s="23"/>
      <c r="N283" s="23"/>
      <c r="O283" s="23"/>
      <c r="P283" s="23"/>
      <c r="Q283" s="23"/>
      <c r="R283" s="23"/>
    </row>
    <row r="284" spans="1:18" ht="12.75" customHeight="1">
      <c r="A284" s="22"/>
      <c r="G284" s="23"/>
      <c r="H284" s="23"/>
      <c r="J284" s="24"/>
      <c r="K284" s="24"/>
      <c r="L284" s="23"/>
      <c r="M284" s="23"/>
      <c r="N284" s="23"/>
      <c r="O284" s="23"/>
      <c r="P284" s="23"/>
      <c r="Q284" s="23"/>
      <c r="R284" s="23"/>
    </row>
    <row r="285" spans="1:18" ht="12.75" customHeight="1">
      <c r="A285" s="22"/>
      <c r="G285" s="23"/>
      <c r="H285" s="23"/>
      <c r="J285" s="24"/>
      <c r="K285" s="24"/>
      <c r="L285" s="23"/>
      <c r="M285" s="23"/>
      <c r="N285" s="23"/>
      <c r="O285" s="23"/>
      <c r="P285" s="23"/>
      <c r="Q285" s="23"/>
      <c r="R285" s="23"/>
    </row>
    <row r="286" spans="1:18" ht="12.75" customHeight="1">
      <c r="A286" s="22"/>
      <c r="G286" s="23"/>
      <c r="H286" s="23"/>
      <c r="J286" s="24"/>
      <c r="K286" s="24"/>
      <c r="L286" s="23"/>
      <c r="M286" s="23"/>
      <c r="N286" s="23"/>
      <c r="O286" s="23"/>
      <c r="P286" s="23"/>
      <c r="Q286" s="23"/>
      <c r="R286" s="23"/>
    </row>
    <row r="287" spans="1:18" ht="12.75" customHeight="1">
      <c r="A287" s="22"/>
      <c r="G287" s="23"/>
      <c r="H287" s="23"/>
      <c r="J287" s="24"/>
      <c r="K287" s="24"/>
      <c r="L287" s="23"/>
      <c r="M287" s="23"/>
      <c r="N287" s="23"/>
      <c r="O287" s="23"/>
      <c r="P287" s="23"/>
      <c r="Q287" s="23"/>
      <c r="R287" s="23"/>
    </row>
    <row r="288" spans="1:18" ht="12.75" customHeight="1">
      <c r="A288" s="22"/>
      <c r="G288" s="23"/>
      <c r="H288" s="23"/>
      <c r="J288" s="24"/>
      <c r="K288" s="24"/>
      <c r="L288" s="23"/>
      <c r="M288" s="23"/>
      <c r="N288" s="23"/>
      <c r="O288" s="23"/>
      <c r="P288" s="23"/>
      <c r="Q288" s="23"/>
      <c r="R288" s="23"/>
    </row>
    <row r="289" spans="1:18" ht="12.75" customHeight="1">
      <c r="A289" s="22"/>
      <c r="G289" s="23"/>
      <c r="H289" s="23"/>
      <c r="J289" s="24"/>
      <c r="K289" s="24"/>
      <c r="L289" s="23"/>
      <c r="M289" s="23"/>
      <c r="N289" s="23"/>
      <c r="O289" s="23"/>
      <c r="P289" s="23"/>
      <c r="Q289" s="23"/>
      <c r="R289" s="23"/>
    </row>
    <row r="290" spans="1:18" ht="12.75" customHeight="1">
      <c r="A290" s="22"/>
      <c r="G290" s="23"/>
      <c r="H290" s="23"/>
      <c r="J290" s="24"/>
      <c r="K290" s="24"/>
      <c r="L290" s="23"/>
      <c r="M290" s="23"/>
      <c r="N290" s="23"/>
      <c r="O290" s="23"/>
      <c r="P290" s="23"/>
      <c r="Q290" s="23"/>
      <c r="R290" s="23"/>
    </row>
    <row r="291" spans="1:18" ht="12.75" customHeight="1">
      <c r="A291" s="22"/>
      <c r="G291" s="23"/>
      <c r="H291" s="23"/>
      <c r="J291" s="24"/>
      <c r="K291" s="24"/>
      <c r="L291" s="23"/>
      <c r="M291" s="23"/>
      <c r="N291" s="23"/>
      <c r="O291" s="23"/>
      <c r="P291" s="23"/>
      <c r="Q291" s="23"/>
      <c r="R291" s="23"/>
    </row>
    <row r="292" spans="1:18" ht="12.75" customHeight="1">
      <c r="A292" s="22"/>
      <c r="G292" s="23"/>
      <c r="H292" s="23"/>
      <c r="J292" s="24"/>
      <c r="K292" s="24"/>
      <c r="L292" s="23"/>
      <c r="M292" s="23"/>
      <c r="N292" s="23"/>
      <c r="O292" s="23"/>
      <c r="P292" s="23"/>
      <c r="Q292" s="23"/>
      <c r="R292" s="23"/>
    </row>
    <row r="293" spans="1:18" ht="12.75" customHeight="1">
      <c r="A293" s="22"/>
      <c r="G293" s="23"/>
      <c r="H293" s="23"/>
      <c r="J293" s="24"/>
      <c r="K293" s="24"/>
      <c r="L293" s="23"/>
      <c r="M293" s="23"/>
      <c r="N293" s="23"/>
      <c r="O293" s="23"/>
      <c r="P293" s="23"/>
      <c r="Q293" s="23"/>
      <c r="R293" s="23"/>
    </row>
    <row r="294" spans="1:18" ht="12.75" customHeight="1">
      <c r="A294" s="22"/>
      <c r="G294" s="23"/>
      <c r="H294" s="23"/>
      <c r="J294" s="24"/>
      <c r="K294" s="24"/>
      <c r="L294" s="23"/>
      <c r="M294" s="23"/>
      <c r="N294" s="23"/>
      <c r="O294" s="23"/>
      <c r="P294" s="23"/>
      <c r="Q294" s="23"/>
      <c r="R294" s="23"/>
    </row>
    <row r="295" spans="1:18" ht="12.75" customHeight="1">
      <c r="A295" s="22"/>
      <c r="G295" s="23"/>
      <c r="H295" s="23"/>
      <c r="J295" s="24"/>
      <c r="K295" s="24"/>
      <c r="L295" s="23"/>
      <c r="M295" s="23"/>
      <c r="N295" s="23"/>
      <c r="O295" s="23"/>
      <c r="P295" s="23"/>
      <c r="Q295" s="23"/>
      <c r="R295" s="23"/>
    </row>
    <row r="296" spans="1:18" ht="12.75" customHeight="1">
      <c r="A296" s="22"/>
      <c r="G296" s="23"/>
      <c r="H296" s="23"/>
      <c r="J296" s="24"/>
      <c r="K296" s="24"/>
      <c r="L296" s="23"/>
      <c r="M296" s="23"/>
      <c r="N296" s="23"/>
      <c r="O296" s="23"/>
      <c r="P296" s="23"/>
      <c r="Q296" s="23"/>
      <c r="R296" s="23"/>
    </row>
    <row r="297" spans="1:18" ht="12.75" customHeight="1">
      <c r="A297" s="22"/>
      <c r="G297" s="23"/>
      <c r="H297" s="23"/>
      <c r="J297" s="24"/>
      <c r="K297" s="24"/>
      <c r="L297" s="23"/>
      <c r="M297" s="23"/>
      <c r="N297" s="23"/>
      <c r="O297" s="23"/>
      <c r="P297" s="23"/>
      <c r="Q297" s="23"/>
      <c r="R297" s="23"/>
    </row>
    <row r="298" spans="1:18" ht="12.75" customHeight="1">
      <c r="A298" s="22"/>
      <c r="G298" s="23"/>
      <c r="H298" s="23"/>
      <c r="J298" s="24"/>
      <c r="K298" s="24"/>
      <c r="L298" s="23"/>
      <c r="M298" s="23"/>
      <c r="N298" s="23"/>
      <c r="O298" s="23"/>
      <c r="P298" s="23"/>
      <c r="Q298" s="23"/>
      <c r="R298" s="23"/>
    </row>
    <row r="299" spans="1:18" ht="12.75" customHeight="1">
      <c r="A299" s="22"/>
      <c r="G299" s="23"/>
      <c r="H299" s="23"/>
      <c r="J299" s="24"/>
      <c r="K299" s="24"/>
      <c r="L299" s="23"/>
      <c r="M299" s="23"/>
      <c r="N299" s="23"/>
      <c r="O299" s="23"/>
      <c r="P299" s="23"/>
      <c r="Q299" s="23"/>
      <c r="R299" s="23"/>
    </row>
    <row r="300" spans="1:18" ht="12.75" customHeight="1">
      <c r="A300" s="22"/>
      <c r="G300" s="23"/>
      <c r="H300" s="23"/>
      <c r="J300" s="24"/>
      <c r="K300" s="24"/>
      <c r="L300" s="23"/>
      <c r="M300" s="23"/>
      <c r="N300" s="23"/>
      <c r="O300" s="23"/>
      <c r="P300" s="23"/>
      <c r="Q300" s="23"/>
      <c r="R300" s="23"/>
    </row>
    <row r="301" spans="1:18" ht="12.75" customHeight="1">
      <c r="A301" s="22"/>
      <c r="G301" s="23"/>
      <c r="H301" s="23"/>
      <c r="J301" s="24"/>
      <c r="K301" s="24"/>
      <c r="L301" s="23"/>
      <c r="M301" s="23"/>
      <c r="N301" s="23"/>
      <c r="O301" s="23"/>
      <c r="P301" s="23"/>
      <c r="Q301" s="23"/>
      <c r="R301" s="23"/>
    </row>
    <row r="302" spans="1:18" ht="12.75" customHeight="1">
      <c r="A302" s="22"/>
      <c r="G302" s="23"/>
      <c r="H302" s="23"/>
      <c r="J302" s="24"/>
      <c r="K302" s="24"/>
      <c r="L302" s="23"/>
      <c r="M302" s="23"/>
      <c r="N302" s="23"/>
      <c r="O302" s="23"/>
      <c r="P302" s="23"/>
      <c r="Q302" s="23"/>
      <c r="R302" s="23"/>
    </row>
    <row r="303" spans="1:18" ht="12.75" customHeight="1">
      <c r="A303" s="22"/>
      <c r="G303" s="23"/>
      <c r="H303" s="23"/>
      <c r="J303" s="24"/>
      <c r="K303" s="24"/>
      <c r="L303" s="23"/>
      <c r="M303" s="23"/>
      <c r="N303" s="23"/>
      <c r="O303" s="23"/>
      <c r="P303" s="23"/>
      <c r="Q303" s="23"/>
      <c r="R303" s="23"/>
    </row>
    <row r="304" spans="1:18" ht="12.75" customHeight="1">
      <c r="A304" s="22"/>
      <c r="G304" s="23"/>
      <c r="H304" s="23"/>
      <c r="J304" s="24"/>
      <c r="K304" s="24"/>
      <c r="L304" s="23"/>
      <c r="M304" s="23"/>
      <c r="N304" s="23"/>
      <c r="O304" s="23"/>
      <c r="P304" s="23"/>
      <c r="Q304" s="23"/>
      <c r="R304" s="23"/>
    </row>
    <row r="305" spans="1:18" ht="12.75" customHeight="1">
      <c r="A305" s="22"/>
      <c r="G305" s="23"/>
      <c r="H305" s="23"/>
      <c r="J305" s="24"/>
      <c r="K305" s="24"/>
      <c r="L305" s="23"/>
      <c r="M305" s="23"/>
      <c r="N305" s="23"/>
      <c r="O305" s="23"/>
      <c r="P305" s="23"/>
      <c r="Q305" s="23"/>
      <c r="R305" s="23"/>
    </row>
    <row r="306" spans="1:18" ht="12.75" customHeight="1">
      <c r="A306" s="22"/>
      <c r="G306" s="23"/>
      <c r="H306" s="23"/>
      <c r="J306" s="24"/>
      <c r="K306" s="24"/>
      <c r="L306" s="23"/>
      <c r="M306" s="23"/>
      <c r="N306" s="23"/>
      <c r="O306" s="23"/>
      <c r="P306" s="23"/>
      <c r="Q306" s="23"/>
      <c r="R306" s="23"/>
    </row>
    <row r="307" spans="1:18" ht="12.75" customHeight="1">
      <c r="A307" s="22"/>
      <c r="G307" s="23"/>
      <c r="H307" s="23"/>
      <c r="J307" s="24"/>
      <c r="K307" s="24"/>
      <c r="L307" s="23"/>
      <c r="M307" s="23"/>
      <c r="N307" s="23"/>
      <c r="O307" s="23"/>
      <c r="P307" s="23"/>
      <c r="Q307" s="23"/>
      <c r="R307" s="23"/>
    </row>
    <row r="308" spans="1:18" ht="12.75" customHeight="1">
      <c r="A308" s="22"/>
      <c r="G308" s="23"/>
      <c r="H308" s="23"/>
      <c r="J308" s="24"/>
      <c r="K308" s="24"/>
      <c r="L308" s="23"/>
      <c r="M308" s="23"/>
      <c r="N308" s="23"/>
      <c r="O308" s="23"/>
      <c r="P308" s="23"/>
      <c r="Q308" s="23"/>
      <c r="R308" s="23"/>
    </row>
    <row r="309" spans="1:18" ht="12.75" customHeight="1">
      <c r="A309" s="22"/>
      <c r="G309" s="23"/>
      <c r="H309" s="23"/>
      <c r="J309" s="24"/>
      <c r="K309" s="24"/>
      <c r="L309" s="23"/>
      <c r="M309" s="23"/>
      <c r="N309" s="23"/>
      <c r="O309" s="23"/>
      <c r="P309" s="23"/>
      <c r="Q309" s="23"/>
      <c r="R309" s="23"/>
    </row>
    <row r="310" spans="1:18" ht="12.75" customHeight="1">
      <c r="A310" s="22"/>
      <c r="G310" s="23"/>
      <c r="H310" s="23"/>
      <c r="J310" s="24"/>
      <c r="K310" s="24"/>
      <c r="L310" s="23"/>
      <c r="M310" s="23"/>
      <c r="N310" s="23"/>
      <c r="O310" s="23"/>
      <c r="P310" s="23"/>
      <c r="Q310" s="23"/>
      <c r="R310" s="23"/>
    </row>
    <row r="311" spans="1:18" ht="12.75" customHeight="1">
      <c r="A311" s="22"/>
      <c r="G311" s="23"/>
      <c r="H311" s="23"/>
      <c r="J311" s="24"/>
      <c r="K311" s="24"/>
      <c r="L311" s="23"/>
      <c r="M311" s="23"/>
      <c r="N311" s="23"/>
      <c r="O311" s="23"/>
      <c r="P311" s="23"/>
      <c r="Q311" s="23"/>
      <c r="R311" s="23"/>
    </row>
    <row r="312" spans="1:18" ht="12.75" customHeight="1">
      <c r="A312" s="22"/>
      <c r="G312" s="23"/>
      <c r="H312" s="23"/>
      <c r="J312" s="24"/>
      <c r="K312" s="24"/>
      <c r="L312" s="23"/>
      <c r="M312" s="23"/>
      <c r="N312" s="23"/>
      <c r="O312" s="23"/>
      <c r="P312" s="23"/>
      <c r="Q312" s="23"/>
      <c r="R312" s="23"/>
    </row>
    <row r="313" spans="1:18" ht="12.75" customHeight="1">
      <c r="A313" s="22"/>
      <c r="G313" s="23"/>
      <c r="H313" s="23"/>
      <c r="J313" s="24"/>
      <c r="K313" s="24"/>
      <c r="L313" s="23"/>
      <c r="M313" s="23"/>
      <c r="N313" s="23"/>
      <c r="O313" s="23"/>
      <c r="P313" s="23"/>
      <c r="Q313" s="23"/>
      <c r="R313" s="23"/>
    </row>
    <row r="314" spans="1:18" ht="12.75" customHeight="1">
      <c r="A314" s="22"/>
      <c r="G314" s="23"/>
      <c r="H314" s="23"/>
      <c r="J314" s="24"/>
      <c r="K314" s="24"/>
      <c r="L314" s="23"/>
      <c r="M314" s="23"/>
      <c r="N314" s="23"/>
      <c r="O314" s="23"/>
      <c r="P314" s="23"/>
      <c r="Q314" s="23"/>
      <c r="R314" s="23"/>
    </row>
    <row r="315" spans="1:18" ht="12.75" customHeight="1">
      <c r="A315" s="22"/>
      <c r="G315" s="23"/>
      <c r="H315" s="23"/>
      <c r="J315" s="24"/>
      <c r="K315" s="24"/>
      <c r="L315" s="23"/>
      <c r="M315" s="23"/>
      <c r="N315" s="23"/>
      <c r="O315" s="23"/>
      <c r="P315" s="23"/>
      <c r="Q315" s="23"/>
      <c r="R315" s="23"/>
    </row>
    <row r="316" spans="1:18" ht="12.75" customHeight="1">
      <c r="A316" s="22"/>
      <c r="G316" s="23"/>
      <c r="H316" s="23"/>
      <c r="J316" s="24"/>
      <c r="K316" s="24"/>
      <c r="L316" s="23"/>
      <c r="M316" s="23"/>
      <c r="N316" s="23"/>
      <c r="O316" s="23"/>
      <c r="P316" s="23"/>
      <c r="Q316" s="23"/>
      <c r="R316" s="23"/>
    </row>
    <row r="317" spans="1:18" ht="12.75" customHeight="1">
      <c r="A317" s="22"/>
      <c r="G317" s="23"/>
      <c r="H317" s="23"/>
      <c r="J317" s="24"/>
      <c r="K317" s="24"/>
      <c r="L317" s="23"/>
      <c r="M317" s="23"/>
      <c r="N317" s="23"/>
      <c r="O317" s="23"/>
      <c r="P317" s="23"/>
      <c r="Q317" s="23"/>
      <c r="R317" s="23"/>
    </row>
    <row r="318" spans="1:18" ht="12.75" customHeight="1">
      <c r="A318" s="22"/>
      <c r="G318" s="23"/>
      <c r="H318" s="23"/>
      <c r="J318" s="24"/>
      <c r="K318" s="24"/>
      <c r="L318" s="23"/>
      <c r="M318" s="23"/>
      <c r="N318" s="23"/>
      <c r="O318" s="23"/>
      <c r="P318" s="23"/>
      <c r="Q318" s="23"/>
      <c r="R318" s="23"/>
    </row>
    <row r="319" spans="1:18" ht="12.75" customHeight="1">
      <c r="A319" s="22"/>
      <c r="G319" s="23"/>
      <c r="H319" s="23"/>
      <c r="J319" s="24"/>
      <c r="K319" s="24"/>
      <c r="L319" s="23"/>
      <c r="M319" s="23"/>
      <c r="N319" s="23"/>
      <c r="O319" s="23"/>
      <c r="P319" s="23"/>
      <c r="Q319" s="23"/>
      <c r="R319" s="23"/>
    </row>
    <row r="320" spans="1:18" ht="12.75" customHeight="1">
      <c r="A320" s="22"/>
      <c r="G320" s="23"/>
      <c r="H320" s="23"/>
      <c r="J320" s="24"/>
      <c r="K320" s="24"/>
      <c r="L320" s="23"/>
      <c r="M320" s="23"/>
      <c r="N320" s="23"/>
      <c r="O320" s="23"/>
      <c r="P320" s="23"/>
      <c r="Q320" s="23"/>
      <c r="R320" s="23"/>
    </row>
    <row r="321" spans="1:18" ht="12.75" customHeight="1">
      <c r="A321" s="22"/>
      <c r="G321" s="23"/>
      <c r="H321" s="23"/>
      <c r="J321" s="24"/>
      <c r="K321" s="24"/>
      <c r="L321" s="23"/>
      <c r="M321" s="23"/>
      <c r="N321" s="23"/>
      <c r="O321" s="23"/>
      <c r="P321" s="23"/>
      <c r="Q321" s="23"/>
      <c r="R321" s="23"/>
    </row>
    <row r="322" spans="1:18" ht="12.75" customHeight="1">
      <c r="A322" s="22"/>
      <c r="G322" s="23"/>
      <c r="H322" s="23"/>
      <c r="J322" s="24"/>
      <c r="K322" s="24"/>
      <c r="L322" s="23"/>
      <c r="M322" s="23"/>
      <c r="N322" s="23"/>
      <c r="O322" s="23"/>
      <c r="P322" s="23"/>
      <c r="Q322" s="23"/>
      <c r="R322" s="23"/>
    </row>
    <row r="323" spans="1:18" ht="12.75" customHeight="1">
      <c r="A323" s="22"/>
      <c r="G323" s="23"/>
      <c r="H323" s="23"/>
      <c r="J323" s="24"/>
      <c r="K323" s="24"/>
      <c r="L323" s="23"/>
      <c r="M323" s="23"/>
      <c r="N323" s="23"/>
      <c r="O323" s="23"/>
      <c r="P323" s="23"/>
      <c r="Q323" s="23"/>
      <c r="R323" s="23"/>
    </row>
    <row r="324" spans="1:18" ht="12.75" customHeight="1">
      <c r="A324" s="22"/>
      <c r="G324" s="23"/>
      <c r="H324" s="23"/>
      <c r="J324" s="24"/>
      <c r="K324" s="24"/>
      <c r="L324" s="23"/>
      <c r="M324" s="23"/>
      <c r="N324" s="23"/>
      <c r="O324" s="23"/>
      <c r="P324" s="23"/>
      <c r="Q324" s="23"/>
      <c r="R324" s="23"/>
    </row>
    <row r="325" spans="1:18" ht="12.75" customHeight="1">
      <c r="A325" s="22"/>
      <c r="G325" s="23"/>
      <c r="H325" s="23"/>
      <c r="J325" s="24"/>
      <c r="K325" s="24"/>
      <c r="L325" s="23"/>
      <c r="M325" s="23"/>
      <c r="N325" s="23"/>
      <c r="O325" s="23"/>
      <c r="P325" s="23"/>
      <c r="Q325" s="23"/>
      <c r="R325" s="23"/>
    </row>
    <row r="326" spans="1:18" ht="12.75" customHeight="1">
      <c r="A326" s="22"/>
      <c r="G326" s="23"/>
      <c r="H326" s="23"/>
      <c r="J326" s="24"/>
      <c r="K326" s="24"/>
      <c r="L326" s="23"/>
      <c r="M326" s="23"/>
      <c r="N326" s="23"/>
      <c r="O326" s="23"/>
      <c r="P326" s="23"/>
      <c r="Q326" s="23"/>
      <c r="R326" s="23"/>
    </row>
    <row r="327" spans="1:18" ht="12.75" customHeight="1">
      <c r="A327" s="22"/>
      <c r="G327" s="23"/>
      <c r="H327" s="23"/>
      <c r="J327" s="24"/>
      <c r="K327" s="24"/>
      <c r="L327" s="23"/>
      <c r="M327" s="23"/>
      <c r="N327" s="23"/>
      <c r="O327" s="23"/>
      <c r="P327" s="23"/>
      <c r="Q327" s="23"/>
      <c r="R327" s="23"/>
    </row>
    <row r="328" spans="1:18" ht="12.75" customHeight="1">
      <c r="A328" s="22"/>
      <c r="G328" s="23"/>
      <c r="H328" s="23"/>
      <c r="J328" s="24"/>
      <c r="K328" s="24"/>
      <c r="L328" s="23"/>
      <c r="M328" s="23"/>
      <c r="N328" s="23"/>
      <c r="O328" s="23"/>
      <c r="P328" s="23"/>
      <c r="Q328" s="23"/>
      <c r="R328" s="23"/>
    </row>
    <row r="329" spans="1:18" ht="12.75" customHeight="1">
      <c r="A329" s="22"/>
      <c r="G329" s="23"/>
      <c r="H329" s="23"/>
      <c r="J329" s="24"/>
      <c r="K329" s="24"/>
      <c r="L329" s="23"/>
      <c r="M329" s="23"/>
      <c r="N329" s="23"/>
      <c r="O329" s="23"/>
      <c r="P329" s="23"/>
      <c r="Q329" s="23"/>
      <c r="R329" s="23"/>
    </row>
    <row r="330" spans="1:18" ht="12.75" customHeight="1">
      <c r="A330" s="22"/>
      <c r="G330" s="23"/>
      <c r="H330" s="23"/>
      <c r="J330" s="24"/>
      <c r="K330" s="24"/>
      <c r="L330" s="23"/>
      <c r="M330" s="23"/>
      <c r="N330" s="23"/>
      <c r="O330" s="23"/>
      <c r="P330" s="23"/>
      <c r="Q330" s="23"/>
      <c r="R330" s="23"/>
    </row>
    <row r="331" spans="1:18" ht="12.75" customHeight="1">
      <c r="A331" s="22"/>
      <c r="G331" s="23"/>
      <c r="H331" s="23"/>
      <c r="J331" s="24"/>
      <c r="K331" s="24"/>
      <c r="L331" s="23"/>
      <c r="M331" s="23"/>
      <c r="N331" s="23"/>
      <c r="O331" s="23"/>
      <c r="P331" s="23"/>
      <c r="Q331" s="23"/>
      <c r="R331" s="23"/>
    </row>
    <row r="332" spans="1:18" ht="12.75" customHeight="1">
      <c r="A332" s="22"/>
      <c r="G332" s="23"/>
      <c r="H332" s="23"/>
      <c r="J332" s="24"/>
      <c r="K332" s="24"/>
      <c r="L332" s="23"/>
      <c r="M332" s="23"/>
      <c r="N332" s="23"/>
      <c r="O332" s="23"/>
      <c r="P332" s="23"/>
      <c r="Q332" s="23"/>
      <c r="R332" s="23"/>
    </row>
    <row r="333" spans="1:18" ht="12.75" customHeight="1">
      <c r="A333" s="22"/>
      <c r="G333" s="23"/>
      <c r="H333" s="23"/>
      <c r="J333" s="24"/>
      <c r="K333" s="24"/>
      <c r="L333" s="23"/>
      <c r="M333" s="23"/>
      <c r="N333" s="23"/>
      <c r="O333" s="23"/>
      <c r="P333" s="23"/>
      <c r="Q333" s="23"/>
      <c r="R333" s="23"/>
    </row>
    <row r="334" spans="1:18" ht="12.75" customHeight="1">
      <c r="A334" s="22"/>
      <c r="G334" s="23"/>
      <c r="H334" s="23"/>
      <c r="J334" s="24"/>
      <c r="K334" s="24"/>
      <c r="L334" s="23"/>
      <c r="M334" s="23"/>
      <c r="N334" s="23"/>
      <c r="O334" s="23"/>
      <c r="P334" s="23"/>
      <c r="Q334" s="23"/>
      <c r="R334" s="23"/>
    </row>
    <row r="335" spans="1:18" ht="12.75" customHeight="1">
      <c r="A335" s="22"/>
      <c r="G335" s="23"/>
      <c r="H335" s="23"/>
      <c r="J335" s="24"/>
      <c r="K335" s="24"/>
      <c r="L335" s="23"/>
      <c r="M335" s="23"/>
      <c r="N335" s="23"/>
      <c r="O335" s="23"/>
      <c r="P335" s="23"/>
      <c r="Q335" s="23"/>
      <c r="R335" s="23"/>
    </row>
    <row r="336" spans="1:18" ht="12.75" customHeight="1">
      <c r="A336" s="22"/>
      <c r="G336" s="23"/>
      <c r="H336" s="23"/>
      <c r="J336" s="24"/>
      <c r="K336" s="24"/>
      <c r="L336" s="23"/>
      <c r="M336" s="23"/>
      <c r="N336" s="23"/>
      <c r="O336" s="23"/>
      <c r="P336" s="23"/>
      <c r="Q336" s="23"/>
      <c r="R336" s="23"/>
    </row>
    <row r="337" spans="1:18" ht="12.75" customHeight="1">
      <c r="A337" s="22"/>
      <c r="G337" s="23"/>
      <c r="H337" s="23"/>
      <c r="J337" s="24"/>
      <c r="K337" s="24"/>
      <c r="L337" s="23"/>
      <c r="M337" s="23"/>
      <c r="N337" s="23"/>
      <c r="O337" s="23"/>
      <c r="P337" s="23"/>
      <c r="Q337" s="23"/>
      <c r="R337" s="23"/>
    </row>
    <row r="338" spans="1:18" ht="12.75" customHeight="1">
      <c r="A338" s="22"/>
      <c r="G338" s="23"/>
      <c r="H338" s="23"/>
      <c r="J338" s="24"/>
      <c r="K338" s="24"/>
      <c r="L338" s="23"/>
      <c r="M338" s="23"/>
      <c r="N338" s="23"/>
      <c r="O338" s="23"/>
      <c r="P338" s="23"/>
      <c r="Q338" s="23"/>
      <c r="R338" s="23"/>
    </row>
    <row r="339" spans="1:18" ht="12.75" customHeight="1">
      <c r="A339" s="22"/>
      <c r="G339" s="23"/>
      <c r="H339" s="23"/>
      <c r="J339" s="24"/>
      <c r="K339" s="24"/>
      <c r="L339" s="23"/>
      <c r="M339" s="23"/>
      <c r="N339" s="23"/>
      <c r="O339" s="23"/>
      <c r="P339" s="23"/>
      <c r="Q339" s="23"/>
      <c r="R339" s="23"/>
    </row>
    <row r="340" spans="1:18" ht="12.75" customHeight="1">
      <c r="A340" s="22"/>
      <c r="G340" s="23"/>
      <c r="H340" s="23"/>
      <c r="J340" s="24"/>
      <c r="K340" s="24"/>
      <c r="L340" s="23"/>
      <c r="M340" s="23"/>
      <c r="N340" s="23"/>
      <c r="O340" s="23"/>
      <c r="P340" s="23"/>
      <c r="Q340" s="23"/>
      <c r="R340" s="23"/>
    </row>
    <row r="341" spans="1:18" ht="12.75" customHeight="1">
      <c r="A341" s="22"/>
      <c r="G341" s="23"/>
      <c r="H341" s="23"/>
      <c r="J341" s="24"/>
      <c r="K341" s="24"/>
      <c r="L341" s="23"/>
      <c r="M341" s="23"/>
      <c r="N341" s="23"/>
      <c r="O341" s="23"/>
      <c r="P341" s="23"/>
      <c r="Q341" s="23"/>
      <c r="R341" s="23"/>
    </row>
    <row r="342" spans="1:18" ht="12.75" customHeight="1">
      <c r="A342" s="22"/>
      <c r="G342" s="23"/>
      <c r="H342" s="23"/>
      <c r="J342" s="24"/>
      <c r="K342" s="24"/>
      <c r="L342" s="23"/>
      <c r="M342" s="23"/>
      <c r="N342" s="23"/>
      <c r="O342" s="23"/>
      <c r="P342" s="23"/>
      <c r="Q342" s="23"/>
      <c r="R342" s="23"/>
    </row>
    <row r="343" spans="1:18" ht="12.75" customHeight="1">
      <c r="A343" s="22"/>
      <c r="G343" s="23"/>
      <c r="H343" s="23"/>
      <c r="J343" s="24"/>
      <c r="K343" s="24"/>
      <c r="L343" s="23"/>
      <c r="M343" s="23"/>
      <c r="N343" s="23"/>
      <c r="O343" s="23"/>
      <c r="P343" s="23"/>
      <c r="Q343" s="23"/>
      <c r="R343" s="23"/>
    </row>
    <row r="344" spans="1:18" ht="12.75" customHeight="1">
      <c r="A344" s="22"/>
      <c r="G344" s="23"/>
      <c r="H344" s="23"/>
      <c r="J344" s="24"/>
      <c r="K344" s="24"/>
      <c r="L344" s="23"/>
      <c r="M344" s="23"/>
      <c r="N344" s="23"/>
      <c r="O344" s="23"/>
      <c r="P344" s="23"/>
      <c r="Q344" s="23"/>
      <c r="R344" s="23"/>
    </row>
    <row r="345" spans="1:18" ht="12.75" customHeight="1">
      <c r="A345" s="22"/>
      <c r="G345" s="23"/>
      <c r="H345" s="23"/>
      <c r="J345" s="24"/>
      <c r="K345" s="24"/>
      <c r="L345" s="23"/>
      <c r="M345" s="23"/>
      <c r="N345" s="23"/>
      <c r="O345" s="23"/>
      <c r="P345" s="23"/>
      <c r="Q345" s="23"/>
      <c r="R345" s="23"/>
    </row>
    <row r="346" spans="1:18" ht="12.75" customHeight="1">
      <c r="A346" s="22"/>
      <c r="G346" s="23"/>
      <c r="H346" s="23"/>
      <c r="J346" s="24"/>
      <c r="K346" s="24"/>
      <c r="L346" s="23"/>
      <c r="M346" s="23"/>
      <c r="N346" s="23"/>
      <c r="O346" s="23"/>
      <c r="P346" s="23"/>
      <c r="Q346" s="23"/>
      <c r="R346" s="23"/>
    </row>
    <row r="347" spans="1:18" ht="12.75" customHeight="1">
      <c r="A347" s="22"/>
      <c r="G347" s="23"/>
      <c r="H347" s="23"/>
      <c r="J347" s="24"/>
      <c r="K347" s="24"/>
      <c r="L347" s="23"/>
      <c r="M347" s="23"/>
      <c r="N347" s="23"/>
      <c r="O347" s="23"/>
      <c r="P347" s="23"/>
      <c r="Q347" s="23"/>
      <c r="R347" s="23"/>
    </row>
    <row r="348" spans="1:18" ht="12.75" customHeight="1">
      <c r="A348" s="22"/>
      <c r="G348" s="23"/>
      <c r="H348" s="23"/>
      <c r="J348" s="24"/>
      <c r="K348" s="24"/>
      <c r="L348" s="23"/>
      <c r="M348" s="23"/>
      <c r="N348" s="23"/>
      <c r="O348" s="23"/>
      <c r="P348" s="23"/>
      <c r="Q348" s="23"/>
      <c r="R348" s="23"/>
    </row>
    <row r="349" spans="1:18" ht="12.75" customHeight="1">
      <c r="A349" s="22"/>
      <c r="G349" s="23"/>
      <c r="H349" s="23"/>
      <c r="J349" s="24"/>
      <c r="K349" s="24"/>
      <c r="L349" s="23"/>
      <c r="M349" s="23"/>
      <c r="N349" s="23"/>
      <c r="O349" s="23"/>
      <c r="P349" s="23"/>
      <c r="Q349" s="23"/>
      <c r="R349" s="23"/>
    </row>
    <row r="350" spans="1:18" ht="12.75" customHeight="1">
      <c r="A350" s="22"/>
      <c r="G350" s="23"/>
      <c r="H350" s="23"/>
      <c r="J350" s="24"/>
      <c r="K350" s="24"/>
      <c r="L350" s="23"/>
      <c r="M350" s="23"/>
      <c r="N350" s="23"/>
      <c r="O350" s="23"/>
      <c r="P350" s="23"/>
      <c r="Q350" s="23"/>
      <c r="R350" s="23"/>
    </row>
    <row r="351" spans="1:18" ht="12.75" customHeight="1">
      <c r="A351" s="22"/>
      <c r="G351" s="23"/>
      <c r="H351" s="23"/>
      <c r="J351" s="24"/>
      <c r="K351" s="24"/>
      <c r="L351" s="23"/>
      <c r="M351" s="23"/>
      <c r="N351" s="23"/>
      <c r="O351" s="23"/>
      <c r="P351" s="23"/>
      <c r="Q351" s="23"/>
      <c r="R351" s="23"/>
    </row>
    <row r="352" spans="1:18" ht="12.75" customHeight="1">
      <c r="A352" s="22"/>
      <c r="G352" s="23"/>
      <c r="H352" s="23"/>
      <c r="J352" s="24"/>
      <c r="K352" s="24"/>
      <c r="L352" s="23"/>
      <c r="M352" s="23"/>
      <c r="N352" s="23"/>
      <c r="O352" s="23"/>
      <c r="P352" s="23"/>
      <c r="Q352" s="23"/>
      <c r="R352" s="23"/>
    </row>
    <row r="353" spans="1:18" ht="12.75" customHeight="1">
      <c r="A353" s="22"/>
      <c r="G353" s="23"/>
      <c r="H353" s="23"/>
      <c r="J353" s="24"/>
      <c r="K353" s="24"/>
      <c r="L353" s="23"/>
      <c r="M353" s="23"/>
      <c r="N353" s="23"/>
      <c r="O353" s="23"/>
      <c r="P353" s="23"/>
      <c r="Q353" s="23"/>
      <c r="R353" s="23"/>
    </row>
    <row r="354" spans="1:18" ht="12.75" customHeight="1">
      <c r="A354" s="22"/>
      <c r="G354" s="23"/>
      <c r="H354" s="23"/>
      <c r="J354" s="24"/>
      <c r="K354" s="24"/>
      <c r="L354" s="23"/>
      <c r="M354" s="23"/>
      <c r="N354" s="23"/>
      <c r="O354" s="23"/>
      <c r="P354" s="23"/>
      <c r="Q354" s="23"/>
      <c r="R354" s="23"/>
    </row>
    <row r="355" spans="1:18" ht="12.75" customHeight="1">
      <c r="A355" s="22"/>
      <c r="G355" s="23"/>
      <c r="H355" s="23"/>
      <c r="J355" s="24"/>
      <c r="K355" s="24"/>
      <c r="L355" s="23"/>
      <c r="M355" s="23"/>
      <c r="N355" s="23"/>
      <c r="O355" s="23"/>
      <c r="P355" s="23"/>
      <c r="Q355" s="23"/>
      <c r="R355" s="23"/>
    </row>
    <row r="356" spans="1:18" ht="12.75" customHeight="1">
      <c r="A356" s="22"/>
      <c r="G356" s="23"/>
      <c r="H356" s="23"/>
      <c r="J356" s="24"/>
      <c r="K356" s="24"/>
      <c r="L356" s="23"/>
      <c r="M356" s="23"/>
      <c r="N356" s="23"/>
      <c r="O356" s="23"/>
      <c r="P356" s="23"/>
      <c r="Q356" s="23"/>
      <c r="R356" s="23"/>
    </row>
    <row r="357" spans="1:18" ht="12.75" customHeight="1">
      <c r="A357" s="22"/>
      <c r="G357" s="23"/>
      <c r="H357" s="23"/>
      <c r="J357" s="24"/>
      <c r="K357" s="24"/>
      <c r="L357" s="23"/>
      <c r="M357" s="23"/>
      <c r="N357" s="23"/>
      <c r="O357" s="23"/>
      <c r="P357" s="23"/>
      <c r="Q357" s="23"/>
      <c r="R357" s="23"/>
    </row>
    <row r="358" spans="1:18" ht="12.75" customHeight="1">
      <c r="A358" s="22"/>
      <c r="G358" s="23"/>
      <c r="H358" s="23"/>
      <c r="J358" s="24"/>
      <c r="K358" s="24"/>
      <c r="L358" s="23"/>
      <c r="M358" s="23"/>
      <c r="N358" s="23"/>
      <c r="O358" s="23"/>
      <c r="P358" s="23"/>
      <c r="Q358" s="23"/>
      <c r="R358" s="23"/>
    </row>
    <row r="359" spans="1:18" ht="12.75" customHeight="1">
      <c r="A359" s="22"/>
      <c r="G359" s="23"/>
      <c r="H359" s="23"/>
      <c r="J359" s="24"/>
      <c r="K359" s="24"/>
      <c r="L359" s="23"/>
      <c r="M359" s="23"/>
      <c r="N359" s="23"/>
      <c r="O359" s="23"/>
      <c r="P359" s="23"/>
      <c r="Q359" s="23"/>
      <c r="R359" s="23"/>
    </row>
    <row r="360" spans="1:18" ht="12.75" customHeight="1">
      <c r="A360" s="22"/>
      <c r="G360" s="23"/>
      <c r="H360" s="23"/>
      <c r="J360" s="24"/>
      <c r="K360" s="24"/>
      <c r="L360" s="23"/>
      <c r="M360" s="23"/>
      <c r="N360" s="23"/>
      <c r="O360" s="23"/>
      <c r="P360" s="23"/>
      <c r="Q360" s="23"/>
      <c r="R360" s="23"/>
    </row>
    <row r="361" spans="1:18" ht="12.75" customHeight="1">
      <c r="A361" s="22"/>
      <c r="G361" s="23"/>
      <c r="H361" s="23"/>
      <c r="J361" s="24"/>
      <c r="K361" s="24"/>
      <c r="L361" s="23"/>
      <c r="M361" s="23"/>
      <c r="N361" s="23"/>
      <c r="O361" s="23"/>
      <c r="P361" s="23"/>
      <c r="Q361" s="23"/>
      <c r="R361" s="23"/>
    </row>
    <row r="362" spans="1:18" ht="12.75" customHeight="1">
      <c r="A362" s="22"/>
      <c r="G362" s="23"/>
      <c r="H362" s="23"/>
      <c r="J362" s="24"/>
      <c r="K362" s="24"/>
      <c r="L362" s="23"/>
      <c r="M362" s="23"/>
      <c r="N362" s="23"/>
      <c r="O362" s="23"/>
      <c r="P362" s="23"/>
      <c r="Q362" s="23"/>
      <c r="R362" s="23"/>
    </row>
    <row r="363" spans="1:18" ht="12.75" customHeight="1">
      <c r="A363" s="22"/>
      <c r="G363" s="23"/>
      <c r="H363" s="23"/>
      <c r="J363" s="24"/>
      <c r="K363" s="24"/>
      <c r="L363" s="23"/>
      <c r="M363" s="23"/>
      <c r="N363" s="23"/>
      <c r="O363" s="23"/>
      <c r="P363" s="23"/>
      <c r="Q363" s="23"/>
      <c r="R363" s="23"/>
    </row>
    <row r="364" spans="1:18" ht="12.75" customHeight="1">
      <c r="A364" s="22"/>
      <c r="G364" s="23"/>
      <c r="H364" s="23"/>
      <c r="J364" s="24"/>
      <c r="K364" s="24"/>
      <c r="L364" s="23"/>
      <c r="M364" s="23"/>
      <c r="N364" s="23"/>
      <c r="O364" s="23"/>
      <c r="P364" s="23"/>
      <c r="Q364" s="23"/>
      <c r="R364" s="23"/>
    </row>
    <row r="365" spans="1:18" ht="12.75" customHeight="1">
      <c r="A365" s="22"/>
      <c r="G365" s="23"/>
      <c r="H365" s="23"/>
      <c r="J365" s="24"/>
      <c r="K365" s="24"/>
      <c r="L365" s="23"/>
      <c r="M365" s="23"/>
      <c r="N365" s="23"/>
      <c r="O365" s="23"/>
      <c r="P365" s="23"/>
      <c r="Q365" s="23"/>
      <c r="R365" s="23"/>
    </row>
    <row r="366" spans="1:18" ht="12.75" customHeight="1">
      <c r="A366" s="22"/>
      <c r="G366" s="23"/>
      <c r="H366" s="23"/>
      <c r="J366" s="24"/>
      <c r="K366" s="24"/>
      <c r="L366" s="23"/>
      <c r="M366" s="23"/>
      <c r="N366" s="23"/>
      <c r="O366" s="23"/>
      <c r="P366" s="23"/>
      <c r="Q366" s="23"/>
      <c r="R366" s="23"/>
    </row>
    <row r="367" spans="1:18" ht="12.75" customHeight="1">
      <c r="A367" s="22"/>
      <c r="G367" s="23"/>
      <c r="H367" s="23"/>
      <c r="J367" s="24"/>
      <c r="K367" s="24"/>
      <c r="L367" s="23"/>
      <c r="M367" s="23"/>
      <c r="N367" s="23"/>
      <c r="O367" s="23"/>
      <c r="P367" s="23"/>
      <c r="Q367" s="23"/>
      <c r="R367" s="23"/>
    </row>
    <row r="368" spans="1:18" ht="12.75" customHeight="1">
      <c r="A368" s="22"/>
      <c r="G368" s="23"/>
      <c r="H368" s="23"/>
      <c r="J368" s="24"/>
      <c r="K368" s="24"/>
      <c r="L368" s="23"/>
      <c r="M368" s="23"/>
      <c r="N368" s="23"/>
      <c r="O368" s="23"/>
      <c r="P368" s="23"/>
      <c r="Q368" s="23"/>
      <c r="R368" s="23"/>
    </row>
    <row r="369" spans="1:18" ht="12.75" customHeight="1">
      <c r="A369" s="22"/>
      <c r="G369" s="23"/>
      <c r="H369" s="23"/>
      <c r="J369" s="24"/>
      <c r="K369" s="24"/>
      <c r="L369" s="23"/>
      <c r="M369" s="23"/>
      <c r="N369" s="23"/>
      <c r="O369" s="23"/>
      <c r="P369" s="23"/>
      <c r="Q369" s="23"/>
      <c r="R369" s="23"/>
    </row>
    <row r="370" spans="1:18" ht="12.75" customHeight="1">
      <c r="A370" s="22"/>
      <c r="G370" s="23"/>
      <c r="H370" s="23"/>
      <c r="J370" s="24"/>
      <c r="K370" s="24"/>
      <c r="L370" s="23"/>
      <c r="M370" s="23"/>
      <c r="N370" s="23"/>
      <c r="O370" s="23"/>
      <c r="P370" s="23"/>
      <c r="Q370" s="23"/>
      <c r="R370" s="23"/>
    </row>
    <row r="371" spans="1:18" ht="12.75" customHeight="1">
      <c r="A371" s="22"/>
      <c r="G371" s="23"/>
      <c r="H371" s="23"/>
      <c r="J371" s="24"/>
      <c r="K371" s="24"/>
      <c r="L371" s="23"/>
      <c r="M371" s="23"/>
      <c r="N371" s="23"/>
      <c r="O371" s="23"/>
      <c r="P371" s="23"/>
      <c r="Q371" s="23"/>
      <c r="R371" s="23"/>
    </row>
    <row r="372" spans="1:18" ht="12.75" customHeight="1">
      <c r="A372" s="22"/>
      <c r="G372" s="23"/>
      <c r="H372" s="23"/>
      <c r="J372" s="24"/>
      <c r="K372" s="24"/>
      <c r="L372" s="23"/>
      <c r="M372" s="23"/>
      <c r="N372" s="23"/>
      <c r="O372" s="23"/>
      <c r="P372" s="23"/>
      <c r="Q372" s="23"/>
      <c r="R372" s="23"/>
    </row>
    <row r="373" spans="1:18" ht="12.75" customHeight="1">
      <c r="A373" s="22"/>
      <c r="G373" s="23"/>
      <c r="H373" s="23"/>
      <c r="J373" s="24"/>
      <c r="K373" s="24"/>
      <c r="L373" s="23"/>
      <c r="M373" s="23"/>
      <c r="N373" s="23"/>
      <c r="O373" s="23"/>
      <c r="P373" s="23"/>
      <c r="Q373" s="23"/>
      <c r="R373" s="23"/>
    </row>
    <row r="374" spans="1:18" ht="12.75" customHeight="1">
      <c r="A374" s="22"/>
      <c r="G374" s="23"/>
      <c r="H374" s="23"/>
      <c r="J374" s="24"/>
      <c r="K374" s="24"/>
      <c r="L374" s="23"/>
      <c r="M374" s="23"/>
      <c r="N374" s="23"/>
      <c r="O374" s="23"/>
      <c r="P374" s="23"/>
      <c r="Q374" s="23"/>
      <c r="R374" s="23"/>
    </row>
    <row r="375" spans="1:18" ht="12.75" customHeight="1">
      <c r="A375" s="22"/>
      <c r="G375" s="23"/>
      <c r="H375" s="23"/>
      <c r="J375" s="24"/>
      <c r="K375" s="24"/>
      <c r="L375" s="23"/>
      <c r="M375" s="23"/>
      <c r="N375" s="23"/>
      <c r="O375" s="23"/>
      <c r="P375" s="23"/>
      <c r="Q375" s="23"/>
      <c r="R375" s="23"/>
    </row>
    <row r="376" spans="1:18" ht="12.75" customHeight="1">
      <c r="A376" s="22"/>
      <c r="G376" s="23"/>
      <c r="H376" s="23"/>
      <c r="J376" s="24"/>
      <c r="K376" s="24"/>
      <c r="L376" s="23"/>
      <c r="M376" s="23"/>
      <c r="N376" s="23"/>
      <c r="O376" s="23"/>
      <c r="P376" s="23"/>
      <c r="Q376" s="23"/>
      <c r="R376" s="23"/>
    </row>
    <row r="377" spans="1:18" ht="12.75" customHeight="1">
      <c r="A377" s="22"/>
      <c r="G377" s="23"/>
      <c r="H377" s="23"/>
      <c r="J377" s="24"/>
      <c r="K377" s="24"/>
      <c r="L377" s="23"/>
      <c r="M377" s="23"/>
      <c r="N377" s="23"/>
      <c r="O377" s="23"/>
      <c r="P377" s="23"/>
      <c r="Q377" s="23"/>
      <c r="R377" s="23"/>
    </row>
    <row r="378" spans="1:18" ht="12.75" customHeight="1">
      <c r="A378" s="22"/>
      <c r="G378" s="23"/>
      <c r="H378" s="23"/>
      <c r="J378" s="24"/>
      <c r="K378" s="24"/>
      <c r="L378" s="23"/>
      <c r="M378" s="23"/>
      <c r="N378" s="23"/>
      <c r="O378" s="23"/>
      <c r="P378" s="23"/>
      <c r="Q378" s="23"/>
      <c r="R378" s="23"/>
    </row>
    <row r="379" spans="1:18" ht="12.75" customHeight="1">
      <c r="A379" s="22"/>
      <c r="G379" s="23"/>
      <c r="H379" s="23"/>
      <c r="J379" s="24"/>
      <c r="K379" s="24"/>
      <c r="L379" s="23"/>
      <c r="M379" s="23"/>
      <c r="N379" s="23"/>
      <c r="O379" s="23"/>
      <c r="P379" s="23"/>
      <c r="Q379" s="23"/>
      <c r="R379" s="23"/>
    </row>
    <row r="380" spans="1:18" ht="12.75" customHeight="1">
      <c r="A380" s="22"/>
      <c r="G380" s="23"/>
      <c r="H380" s="23"/>
      <c r="J380" s="24"/>
      <c r="K380" s="24"/>
      <c r="L380" s="23"/>
      <c r="M380" s="23"/>
      <c r="N380" s="23"/>
      <c r="O380" s="23"/>
      <c r="P380" s="23"/>
      <c r="Q380" s="23"/>
      <c r="R380" s="23"/>
    </row>
    <row r="381" spans="1:18" ht="12.75" customHeight="1">
      <c r="A381" s="22"/>
      <c r="G381" s="23"/>
      <c r="H381" s="23"/>
      <c r="J381" s="24"/>
      <c r="K381" s="24"/>
      <c r="L381" s="23"/>
      <c r="M381" s="23"/>
      <c r="N381" s="23"/>
      <c r="O381" s="23"/>
      <c r="P381" s="23"/>
      <c r="Q381" s="23"/>
      <c r="R381" s="23"/>
    </row>
    <row r="382" spans="1:18" ht="12.75" customHeight="1">
      <c r="A382" s="22"/>
      <c r="G382" s="23"/>
      <c r="H382" s="23"/>
      <c r="J382" s="24"/>
      <c r="K382" s="24"/>
      <c r="L382" s="23"/>
      <c r="M382" s="23"/>
      <c r="N382" s="23"/>
      <c r="O382" s="23"/>
      <c r="P382" s="23"/>
      <c r="Q382" s="23"/>
      <c r="R382" s="23"/>
    </row>
    <row r="383" spans="1:18" ht="12.75" customHeight="1">
      <c r="A383" s="22"/>
      <c r="G383" s="23"/>
      <c r="H383" s="23"/>
      <c r="J383" s="24"/>
      <c r="K383" s="24"/>
      <c r="L383" s="23"/>
      <c r="M383" s="23"/>
      <c r="N383" s="23"/>
      <c r="O383" s="23"/>
      <c r="P383" s="23"/>
      <c r="Q383" s="23"/>
      <c r="R383" s="23"/>
    </row>
    <row r="384" spans="1:18" ht="12.75" customHeight="1">
      <c r="A384" s="22"/>
      <c r="G384" s="23"/>
      <c r="H384" s="23"/>
      <c r="J384" s="24"/>
      <c r="K384" s="24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22"/>
      <c r="G385" s="23"/>
      <c r="H385" s="23"/>
      <c r="J385" s="24"/>
      <c r="K385" s="24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22"/>
      <c r="G386" s="23"/>
      <c r="H386" s="23"/>
      <c r="J386" s="24"/>
      <c r="K386" s="24"/>
      <c r="L386" s="23"/>
      <c r="M386" s="23"/>
      <c r="N386" s="23"/>
      <c r="O386" s="23"/>
      <c r="P386" s="23"/>
      <c r="Q386" s="23"/>
      <c r="R386" s="23"/>
    </row>
    <row r="387" spans="1:18" ht="12.75" customHeight="1">
      <c r="A387" s="22"/>
      <c r="G387" s="23"/>
      <c r="H387" s="23"/>
      <c r="J387" s="24"/>
      <c r="K387" s="24"/>
      <c r="L387" s="23"/>
      <c r="M387" s="23"/>
      <c r="N387" s="23"/>
      <c r="O387" s="23"/>
      <c r="P387" s="23"/>
      <c r="Q387" s="23"/>
      <c r="R387" s="23"/>
    </row>
    <row r="388" spans="1:18" ht="12.75" customHeight="1">
      <c r="A388" s="22"/>
      <c r="G388" s="23"/>
      <c r="H388" s="23"/>
      <c r="J388" s="24"/>
      <c r="K388" s="24"/>
      <c r="L388" s="23"/>
      <c r="M388" s="23"/>
      <c r="N388" s="23"/>
      <c r="O388" s="23"/>
      <c r="P388" s="23"/>
      <c r="Q388" s="23"/>
      <c r="R388" s="23"/>
    </row>
    <row r="389" spans="1:18" ht="12.75" customHeight="1">
      <c r="A389" s="22"/>
      <c r="G389" s="23"/>
      <c r="H389" s="23"/>
      <c r="J389" s="24"/>
      <c r="K389" s="24"/>
      <c r="L389" s="23"/>
      <c r="M389" s="23"/>
      <c r="N389" s="23"/>
      <c r="O389" s="23"/>
      <c r="P389" s="23"/>
      <c r="Q389" s="23"/>
      <c r="R389" s="23"/>
    </row>
    <row r="390" spans="1:18" ht="12.75" customHeight="1">
      <c r="A390" s="22"/>
      <c r="G390" s="23"/>
      <c r="H390" s="23"/>
      <c r="J390" s="24"/>
      <c r="K390" s="24"/>
      <c r="L390" s="23"/>
      <c r="M390" s="23"/>
      <c r="N390" s="23"/>
      <c r="O390" s="23"/>
      <c r="P390" s="23"/>
      <c r="Q390" s="23"/>
      <c r="R390" s="23"/>
    </row>
    <row r="391" spans="1:18" ht="12.75" customHeight="1">
      <c r="A391" s="22"/>
      <c r="G391" s="23"/>
      <c r="H391" s="23"/>
      <c r="J391" s="24"/>
      <c r="K391" s="24"/>
      <c r="L391" s="23"/>
      <c r="M391" s="23"/>
      <c r="N391" s="23"/>
      <c r="O391" s="23"/>
      <c r="P391" s="23"/>
      <c r="Q391" s="23"/>
      <c r="R391" s="23"/>
    </row>
    <row r="392" spans="1:18" ht="12.75" customHeight="1">
      <c r="A392" s="22"/>
      <c r="G392" s="23"/>
      <c r="H392" s="23"/>
      <c r="J392" s="24"/>
      <c r="K392" s="24"/>
      <c r="L392" s="23"/>
      <c r="M392" s="23"/>
      <c r="N392" s="23"/>
      <c r="O392" s="23"/>
      <c r="P392" s="23"/>
      <c r="Q392" s="23"/>
      <c r="R392" s="23"/>
    </row>
    <row r="393" spans="1:18" ht="12.75" customHeight="1">
      <c r="A393" s="22"/>
      <c r="G393" s="23"/>
      <c r="H393" s="23"/>
      <c r="J393" s="24"/>
      <c r="K393" s="24"/>
      <c r="L393" s="23"/>
      <c r="M393" s="23"/>
      <c r="N393" s="23"/>
      <c r="O393" s="23"/>
      <c r="P393" s="23"/>
      <c r="Q393" s="23"/>
      <c r="R393" s="23"/>
    </row>
    <row r="394" spans="1:18" ht="12.75" customHeight="1">
      <c r="A394" s="22"/>
      <c r="G394" s="23"/>
      <c r="H394" s="23"/>
      <c r="J394" s="24"/>
      <c r="K394" s="24"/>
      <c r="L394" s="23"/>
      <c r="M394" s="23"/>
      <c r="N394" s="23"/>
      <c r="O394" s="23"/>
      <c r="P394" s="23"/>
      <c r="Q394" s="23"/>
      <c r="R394" s="23"/>
    </row>
    <row r="395" spans="1:18" ht="12.75" customHeight="1">
      <c r="A395" s="22"/>
      <c r="G395" s="23"/>
      <c r="H395" s="23"/>
      <c r="J395" s="24"/>
      <c r="K395" s="24"/>
      <c r="L395" s="23"/>
      <c r="M395" s="23"/>
      <c r="N395" s="23"/>
      <c r="O395" s="23"/>
      <c r="P395" s="23"/>
      <c r="Q395" s="23"/>
      <c r="R395" s="23"/>
    </row>
    <row r="396" spans="1:18" ht="12.75" customHeight="1">
      <c r="A396" s="22"/>
      <c r="G396" s="23"/>
      <c r="H396" s="23"/>
      <c r="J396" s="24"/>
      <c r="K396" s="24"/>
      <c r="L396" s="23"/>
      <c r="M396" s="23"/>
      <c r="N396" s="23"/>
      <c r="O396" s="23"/>
      <c r="P396" s="23"/>
      <c r="Q396" s="23"/>
      <c r="R396" s="23"/>
    </row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</sheetData>
  <sheetProtection/>
  <autoFilter ref="A9:IU125"/>
  <mergeCells count="81">
    <mergeCell ref="A96:A97"/>
    <mergeCell ref="C119:C120"/>
    <mergeCell ref="C117:C118"/>
    <mergeCell ref="A113:A115"/>
    <mergeCell ref="B117:B118"/>
    <mergeCell ref="A117:A118"/>
    <mergeCell ref="B119:B120"/>
    <mergeCell ref="A119:A120"/>
    <mergeCell ref="A49:A57"/>
    <mergeCell ref="B58:B67"/>
    <mergeCell ref="A58:A67"/>
    <mergeCell ref="B88:B89"/>
    <mergeCell ref="A88:A89"/>
    <mergeCell ref="B49:B57"/>
    <mergeCell ref="A81:J81"/>
    <mergeCell ref="A80:J80"/>
    <mergeCell ref="A72:K72"/>
    <mergeCell ref="A69:J69"/>
    <mergeCell ref="A41:A42"/>
    <mergeCell ref="B46:B47"/>
    <mergeCell ref="A46:A47"/>
    <mergeCell ref="C46:C47"/>
    <mergeCell ref="B41:B42"/>
    <mergeCell ref="C34:C36"/>
    <mergeCell ref="C12:C13"/>
    <mergeCell ref="C23:C24"/>
    <mergeCell ref="B28:B33"/>
    <mergeCell ref="A12:A18"/>
    <mergeCell ref="B21:B22"/>
    <mergeCell ref="A21:A22"/>
    <mergeCell ref="B23:B26"/>
    <mergeCell ref="A23:A26"/>
    <mergeCell ref="B12:B18"/>
    <mergeCell ref="A28:A33"/>
    <mergeCell ref="A71:J71"/>
    <mergeCell ref="A103:A104"/>
    <mergeCell ref="B105:B112"/>
    <mergeCell ref="A105:A112"/>
    <mergeCell ref="C14:C18"/>
    <mergeCell ref="C28:C30"/>
    <mergeCell ref="C31:C32"/>
    <mergeCell ref="B34:B39"/>
    <mergeCell ref="A34:A39"/>
    <mergeCell ref="C37:C38"/>
    <mergeCell ref="A121:J121"/>
    <mergeCell ref="A83:K83"/>
    <mergeCell ref="A92:J92"/>
    <mergeCell ref="C105:C112"/>
    <mergeCell ref="B113:B115"/>
    <mergeCell ref="C113:C115"/>
    <mergeCell ref="A90:A91"/>
    <mergeCell ref="C90:C91"/>
    <mergeCell ref="B96:B97"/>
    <mergeCell ref="C96:C97"/>
    <mergeCell ref="G1:K1"/>
    <mergeCell ref="G3:K3"/>
    <mergeCell ref="A7:I7"/>
    <mergeCell ref="A5:I5"/>
    <mergeCell ref="A11:K11"/>
    <mergeCell ref="G2:K2"/>
    <mergeCell ref="A6:I6"/>
    <mergeCell ref="A125:J125"/>
    <mergeCell ref="B74:B79"/>
    <mergeCell ref="A74:A79"/>
    <mergeCell ref="C74:C75"/>
    <mergeCell ref="C76:C79"/>
    <mergeCell ref="A123:J123"/>
    <mergeCell ref="A82:J82"/>
    <mergeCell ref="B90:B91"/>
    <mergeCell ref="B103:B104"/>
    <mergeCell ref="C103:C104"/>
    <mergeCell ref="A124:J124"/>
    <mergeCell ref="A70:J70"/>
    <mergeCell ref="B129:C129"/>
    <mergeCell ref="B127:C127"/>
    <mergeCell ref="A93:J93"/>
    <mergeCell ref="A95:K95"/>
    <mergeCell ref="A94:J94"/>
    <mergeCell ref="E129:H129"/>
    <mergeCell ref="E127:H127"/>
    <mergeCell ref="A122:J122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71" max="10" man="1"/>
    <brk id="82" max="10" man="1"/>
    <brk id="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2011-02-14T11:01:31Z</cp:lastPrinted>
  <dcterms:created xsi:type="dcterms:W3CDTF">2004-05-13T06:04:31Z</dcterms:created>
  <dcterms:modified xsi:type="dcterms:W3CDTF">2012-10-05T14:30:35Z</dcterms:modified>
  <cp:category/>
  <cp:version/>
  <cp:contentType/>
  <cp:contentStatus/>
</cp:coreProperties>
</file>